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Lenovo\Desktop\Codebasics data\Advanced excel\Sales\"/>
    </mc:Choice>
  </mc:AlternateContent>
  <xr:revisionPtr revIDLastSave="0" documentId="13_ncr:1_{B9504F17-5B07-4222-BF7D-A24C8133A4A3}" xr6:coauthVersionLast="47" xr6:coauthVersionMax="47" xr10:uidLastSave="{00000000-0000-0000-0000-000000000000}"/>
  <bookViews>
    <workbookView xWindow="-110" yWindow="-110" windowWidth="19420" windowHeight="10420" firstSheet="2" activeTab="4" xr2:uid="{EF8D3CF2-5DC0-4F19-A674-AD5472650D78}"/>
  </bookViews>
  <sheets>
    <sheet name="P&amp;L Report" sheetId="8" r:id="rId1"/>
    <sheet name="Market Performace vs Target" sheetId="10" r:id="rId2"/>
    <sheet name="P&amp;L Report Monthly" sheetId="23" r:id="rId3"/>
    <sheet name="P&amp;L Report by Markets" sheetId="24" r:id="rId4"/>
    <sheet name="GM% by Sub Zone" sheetId="25" r:id="rId5"/>
    <sheet name="fact_sales_monthly" sheetId="6" state="hidden" r:id="rId6"/>
    <sheet name="ns_targets_2021" sheetId="9" state="hidden" r:id="rId7"/>
    <sheet name="dim_date" sheetId="7" state="hidden" r:id="rId8"/>
    <sheet name="dim_product" sheetId="5" state="hidden" r:id="rId9"/>
    <sheet name="dim_market" sheetId="4" state="hidden" r:id="rId10"/>
    <sheet name="dim_customer" sheetId="3" state="hidden" r:id="rId11"/>
    <sheet name="Sales" sheetId="2" state="hidden" r:id="rId12"/>
  </sheets>
  <definedNames>
    <definedName name="_xlnm.Print_Titles" localSheetId="1">'Market Performace vs Target'!$6:$6</definedName>
    <definedName name="_xlnm.Print_Titles" localSheetId="0">'P&amp;L Report'!$7:$7</definedName>
    <definedName name="_xlnm.Print_Titles" localSheetId="3">'P&amp;L Report by Markets'!$7:$7</definedName>
    <definedName name="_xlnm.Print_Titles" localSheetId="2">'P&amp;L Report Monthly'!$8:$8</definedName>
  </definedNames>
  <calcPr calcId="191029"/>
  <pivotCaches>
    <pivotCache cacheId="119" r:id="rId13"/>
    <pivotCache cacheId="120" r:id="rId14"/>
    <pivotCache cacheId="121" r:id="rId15"/>
    <pivotCache cacheId="122" r:id="rId16"/>
    <pivotCache cacheId="123" r:id="rId17"/>
    <pivotCache cacheId="124" r:id="rId18"/>
    <pivotCache cacheId="173" r:id="rId19"/>
    <pivotCache cacheId="178" r:id="rId20"/>
    <pivotCache cacheId="181" r:id="rId2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4c8df6e-7bc6-4a87-bf8f-7bc7bea26166" name="dim_customer" connection="Query - dim_customer"/>
          <x15:modelTable id="dim_market_3b288b5d-6aee-492f-90fc-0d201d9eaf59" name="dim_market" connection="Query - dim_market"/>
          <x15:modelTable id="dim_product_676a22c4-ad4a-404a-8d0e-5ebbc36ed0ae" name="dim_product" connection="Query - dim_product"/>
          <x15:modelTable id="fact_sales_monthly_99578183-b481-4ab5-b0b3-8b818920f460" name="fact_sales_monthly" connection="Query - fact_sales_monthly_with_cost"/>
          <x15:modelTable id="dim_date_d86c6b79-f4e8-4cc1-9c6e-50d2ac61f97a" name="dim_date" connection="Query - dim_date"/>
          <x15:modelTable id="ns_targets_2021_0f063b09-5681-45b5-967c-6955da66066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52" i="23" l="1"/>
  <c r="D52" i="23"/>
  <c r="E52" i="23"/>
  <c r="F52" i="23"/>
  <c r="G52" i="23"/>
  <c r="H52" i="23"/>
  <c r="I52" i="23"/>
  <c r="J52" i="23"/>
  <c r="K52" i="23"/>
  <c r="L52" i="23"/>
  <c r="M52" i="23"/>
  <c r="N52" i="23"/>
  <c r="B52" i="23"/>
  <c r="C51" i="23"/>
  <c r="D51" i="23"/>
  <c r="E51" i="23"/>
  <c r="F51" i="23"/>
  <c r="G51" i="23"/>
  <c r="H51" i="23"/>
  <c r="I51" i="23"/>
  <c r="J51" i="23"/>
  <c r="K51" i="23"/>
  <c r="L51" i="23"/>
  <c r="M51" i="23"/>
  <c r="N51" i="23"/>
  <c r="B51" i="23"/>
  <c r="F11" i="8"/>
  <c r="F12" i="8"/>
  <c r="F13" i="8"/>
  <c r="F14" i="8"/>
  <c r="F15" i="8"/>
  <c r="F16" i="8"/>
  <c r="F17" i="8"/>
  <c r="F18" i="8"/>
  <c r="F19" i="8"/>
  <c r="F20" i="8"/>
  <c r="F21" i="8"/>
  <c r="F22" i="8"/>
  <c r="F23" i="8"/>
  <c r="F24" i="8"/>
  <c r="F25" i="8"/>
  <c r="F26" i="8"/>
  <c r="F27" i="8"/>
  <c r="F28" i="8"/>
  <c r="F29" i="8"/>
  <c r="F30" i="8"/>
  <c r="F31" i="8"/>
  <c r="F32" i="8"/>
  <c r="F33" i="8"/>
  <c r="F34" i="8"/>
  <c r="F35" i="8"/>
  <c r="F36" i="8"/>
  <c r="F37" i="8"/>
  <c r="F38" i="8"/>
  <c r="F39" i="8"/>
  <c r="F40" i="8"/>
  <c r="F41" i="8"/>
  <c r="F42" i="8"/>
  <c r="F43" i="8"/>
  <c r="F44" i="8"/>
  <c r="F45" i="8"/>
  <c r="F46" i="8"/>
  <c r="F47" i="8"/>
  <c r="F48" i="8"/>
  <c r="F49" i="8"/>
  <c r="F50" i="8"/>
  <c r="F51" i="8"/>
  <c r="F52" i="8"/>
  <c r="F53" i="8"/>
  <c r="F54" i="8"/>
  <c r="F55" i="8"/>
  <c r="F56" i="8"/>
  <c r="F57" i="8"/>
  <c r="F58" i="8"/>
  <c r="F59" i="8"/>
  <c r="F60" i="8"/>
  <c r="F61" i="8"/>
  <c r="F62" i="8"/>
  <c r="F63" i="8"/>
  <c r="F64" i="8"/>
  <c r="F65" i="8"/>
  <c r="F66" i="8"/>
  <c r="F67" i="8"/>
  <c r="F68" i="8"/>
  <c r="F69" i="8"/>
  <c r="F70" i="8"/>
  <c r="F71" i="8"/>
  <c r="F72" i="8"/>
  <c r="F73" i="8"/>
  <c r="F74" i="8"/>
  <c r="F75" i="8"/>
  <c r="F76" i="8"/>
  <c r="F77" i="8"/>
  <c r="F78" i="8"/>
  <c r="F79" i="8"/>
  <c r="F80" i="8"/>
  <c r="F81" i="8"/>
  <c r="F82" i="8"/>
  <c r="F83" i="8"/>
  <c r="F84" i="8"/>
  <c r="F85" i="8"/>
  <c r="F86" i="8"/>
  <c r="F87" i="8"/>
  <c r="F88" i="8"/>
  <c r="F89" i="8"/>
  <c r="F90" i="8"/>
  <c r="F91" i="8"/>
  <c r="F92" i="8"/>
  <c r="F93" i="8"/>
  <c r="F94" i="8"/>
  <c r="F95" i="8"/>
  <c r="F96" i="8"/>
  <c r="F97" i="8"/>
  <c r="F98" i="8"/>
  <c r="F99" i="8"/>
  <c r="F100" i="8"/>
  <c r="F101" i="8"/>
  <c r="F102" i="8"/>
  <c r="F103" i="8"/>
  <c r="F104" i="8"/>
  <c r="F105" i="8"/>
  <c r="F106" i="8"/>
  <c r="F107" i="8"/>
  <c r="F108" i="8"/>
  <c r="F109" i="8"/>
  <c r="F110" i="8"/>
  <c r="F111" i="8"/>
  <c r="F112" i="8"/>
  <c r="F113" i="8"/>
  <c r="F114" i="8"/>
  <c r="F115" i="8"/>
  <c r="F116" i="8"/>
  <c r="F117" i="8"/>
  <c r="F118" i="8"/>
  <c r="F119" i="8"/>
  <c r="F120" i="8"/>
  <c r="F121" i="8"/>
  <c r="F122" i="8"/>
  <c r="F123" i="8"/>
  <c r="F10" i="8"/>
  <c r="F9" i="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D1D5592-D326-4FBA-B514-1466A909393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44bcd55-17e4-4cf9-8c3e-e27ecdde884e"/>
      </ext>
    </extLst>
  </connection>
  <connection id="2" xr16:uid="{7C1A6427-10CD-448B-8486-6E15BA80AC6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e98d766-ab7b-430b-99c8-70477860931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C293D246-F545-420C-944B-72D0DE28C30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0d34196-b27d-4c09-b439-9529fded24f8"/>
      </ext>
    </extLst>
  </connection>
  <connection id="4" xr16:uid="{A021FB34-90E0-4BD3-BF58-B519873576B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9cfc615-eaeb-4b0a-9a74-973e0dd3acc5"/>
      </ext>
    </extLst>
  </connection>
  <connection id="5" xr16:uid="{53F43F1B-C587-4DE5-BF01-4EED41B10BE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0ff9e2b-8939-4672-b6b6-7b4d3f3fa20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AC13E46C-CD70-4C1E-96E8-E749B1379E24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FC86A6C1-D529-4947-8DB2-7BBBC99C6A5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59636d4-4d66-45d6-abbd-a16ce0fd7aca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1EE59427-F917-4F5E-ADB9-5729987A2A09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6C01C007-C049-4D6A-860D-9C68994646E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market].[market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<sst xmlns="http://schemas.openxmlformats.org/spreadsheetml/2006/main" count="372" uniqueCount="82">
  <si>
    <t>market</t>
  </si>
  <si>
    <t>region</t>
  </si>
  <si>
    <t>India</t>
  </si>
  <si>
    <t>division</t>
  </si>
  <si>
    <t>Grand Total</t>
  </si>
  <si>
    <t>All</t>
  </si>
  <si>
    <t>2019</t>
  </si>
  <si>
    <t>2020</t>
  </si>
  <si>
    <t>2021</t>
  </si>
  <si>
    <t>21 vs 20</t>
  </si>
  <si>
    <t>Filters</t>
  </si>
  <si>
    <t>Customer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</si>
  <si>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</si>
  <si>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</si>
  <si>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</si>
  <si>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</si>
  <si>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</si>
  <si>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</si>
  <si>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</si>
  <si>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</si>
  <si>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</si>
  <si>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</si>
  <si>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</si>
  <si>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</si>
  <si>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</si>
  <si>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</si>
  <si>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</si>
  <si>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</si>
  <si>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</si>
  <si>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</si>
  <si>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</si>
  <si>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</si>
  <si>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</si>
  <si>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</si>
  <si>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</si>
  <si>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</si>
  <si>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</si>
  <si>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 xml:space="preserve"> 21 - Targets</t>
  </si>
  <si>
    <t>%</t>
  </si>
  <si>
    <t>All values are in USD</t>
  </si>
  <si>
    <t>All values in USD</t>
  </si>
  <si>
    <t>Net Sales</t>
  </si>
  <si>
    <t>COGS</t>
  </si>
  <si>
    <t>Gross Margin</t>
  </si>
  <si>
    <t>Gross Margin %</t>
  </si>
  <si>
    <t>Note: 21 vs 20 not in pivot</t>
  </si>
  <si>
    <t>Fiscal Years</t>
  </si>
  <si>
    <t>Metrics</t>
  </si>
  <si>
    <t>P&amp;L</t>
  </si>
  <si>
    <t>Fiscal Year</t>
  </si>
  <si>
    <t>customer</t>
  </si>
  <si>
    <t>FY</t>
  </si>
  <si>
    <t>Q1</t>
  </si>
  <si>
    <t>Q2</t>
  </si>
  <si>
    <t>Q3</t>
  </si>
  <si>
    <t>Q4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</si>
  <si>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</si>
  <si>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</si>
  <si>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</si>
  <si>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</si>
  <si>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</si>
  <si>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</si>
  <si>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</si>
  <si>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</si>
  <si>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</si>
  <si>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</si>
  <si>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</si>
  <si>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</si>
  <si>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Quarters</t>
  </si>
  <si>
    <t>Fiscal Quarters</t>
  </si>
  <si>
    <t>Net Sales comparisons</t>
  </si>
  <si>
    <t>2021 vs 2020</t>
  </si>
  <si>
    <t>2020 vs 2019</t>
  </si>
  <si>
    <t>Note: Do not modify values</t>
  </si>
  <si>
    <t>sub_zone</t>
  </si>
  <si>
    <t>for Markets</t>
  </si>
  <si>
    <t>ANZ</t>
  </si>
  <si>
    <t>NA</t>
  </si>
  <si>
    <t>NE</t>
  </si>
  <si>
    <t>ROA</t>
  </si>
  <si>
    <t>SE</t>
  </si>
  <si>
    <t>GM% by Sub 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</si>
</sst>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,,&quot;M&quot;"/>
    <numFmt numFmtId="165" formatCode="0.00%;\-0.00%;0.00%"/>
    <numFmt numFmtId="166" formatCode="0.0%"/>
    <numFmt numFmtId="170" formatCode="0.0%;\-0.0%;0.0%"/>
  </numFmts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 Narrow"/>
      <family val="2"/>
    </font>
    <font>
      <sz val="11"/>
      <color theme="1"/>
      <name val="Arial Rounded MT Bold"/>
      <family val="2"/>
    </font>
    <font>
      <b/>
      <sz val="12"/>
      <color theme="7" tint="-0.249977111117893"/>
      <name val="Arial Rounded MT Bold"/>
      <family val="2"/>
    </font>
    <font>
      <sz val="11"/>
      <color theme="1" tint="4.9989318521683403E-2"/>
      <name val="Arial Narrow"/>
      <family val="2"/>
    </font>
    <font>
      <b/>
      <sz val="11"/>
      <color theme="7" tint="-0.499984740745262"/>
      <name val="Calibri"/>
      <family val="2"/>
      <scheme val="minor"/>
    </font>
    <font>
      <b/>
      <sz val="11"/>
      <color theme="1"/>
      <name val="Arial Narrow"/>
      <family val="2"/>
    </font>
    <font>
      <b/>
      <sz val="11"/>
      <color theme="1" tint="4.9989318521683403E-2"/>
      <name val="Arial Narrow"/>
      <family val="2"/>
    </font>
    <font>
      <b/>
      <sz val="12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499984740745262"/>
      <name val="Avenir Next LT Pro"/>
      <family val="2"/>
    </font>
    <font>
      <sz val="11"/>
      <color theme="1" tint="4.9989318521683403E-2"/>
      <name val="Avenir Next LT Pro"/>
      <family val="2"/>
    </font>
    <font>
      <b/>
      <sz val="11"/>
      <color theme="1" tint="4.9989318521683403E-2"/>
      <name val="Avenir Next LT Pro"/>
      <family val="2"/>
    </font>
    <font>
      <sz val="11"/>
      <color theme="1"/>
      <name val="Calibri Light"/>
      <family val="2"/>
      <scheme val="major"/>
    </font>
    <font>
      <b/>
      <sz val="11"/>
      <color theme="7" tint="-0.249977111117893"/>
      <name val="Avenir Next LT Pro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9">
    <xf numFmtId="0" fontId="0" fillId="0" borderId="0" xfId="0"/>
    <xf numFmtId="0" fontId="2" fillId="0" borderId="0" xfId="0" applyFont="1"/>
    <xf numFmtId="0" fontId="3" fillId="0" borderId="0" xfId="0" applyFont="1"/>
    <xf numFmtId="0" fontId="2" fillId="0" borderId="0" xfId="0" applyFont="1" applyAlignment="1">
      <alignment horizontal="left"/>
    </xf>
    <xf numFmtId="0" fontId="1" fillId="0" borderId="0" xfId="0" applyFont="1"/>
    <xf numFmtId="0" fontId="6" fillId="0" borderId="0" xfId="0" applyFont="1"/>
    <xf numFmtId="0" fontId="2" fillId="3" borderId="2" xfId="0" applyFont="1" applyFill="1" applyBorder="1" applyAlignment="1">
      <alignment horizontal="left"/>
    </xf>
    <xf numFmtId="164" fontId="2" fillId="3" borderId="2" xfId="0" applyNumberFormat="1" applyFont="1" applyFill="1" applyBorder="1"/>
    <xf numFmtId="0" fontId="2" fillId="0" borderId="0" xfId="0" pivotButton="1" applyFont="1"/>
    <xf numFmtId="0" fontId="5" fillId="2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/>
    <xf numFmtId="0" fontId="0" fillId="0" borderId="3" xfId="0" applyBorder="1"/>
    <xf numFmtId="165" fontId="2" fillId="3" borderId="2" xfId="0" applyNumberFormat="1" applyFont="1" applyFill="1" applyBorder="1"/>
    <xf numFmtId="0" fontId="5" fillId="2" borderId="1" xfId="0" applyFont="1" applyFill="1" applyBorder="1"/>
    <xf numFmtId="0" fontId="2" fillId="0" borderId="3" xfId="0" pivotButton="1" applyFont="1" applyBorder="1"/>
    <xf numFmtId="0" fontId="2" fillId="0" borderId="3" xfId="0" applyFont="1" applyBorder="1"/>
    <xf numFmtId="164" fontId="2" fillId="0" borderId="3" xfId="0" applyNumberFormat="1" applyFont="1" applyBorder="1"/>
    <xf numFmtId="165" fontId="2" fillId="0" borderId="3" xfId="0" applyNumberFormat="1" applyFont="1" applyBorder="1"/>
    <xf numFmtId="0" fontId="5" fillId="2" borderId="4" xfId="0" applyFont="1" applyFill="1" applyBorder="1"/>
    <xf numFmtId="164" fontId="2" fillId="0" borderId="0" xfId="0" applyNumberFormat="1" applyFont="1"/>
    <xf numFmtId="0" fontId="5" fillId="2" borderId="0" xfId="0" applyFont="1" applyFill="1" applyAlignment="1">
      <alignment horizontal="center" vertical="center"/>
    </xf>
    <xf numFmtId="165" fontId="2" fillId="0" borderId="0" xfId="0" applyNumberFormat="1" applyFont="1"/>
    <xf numFmtId="166" fontId="0" fillId="0" borderId="0" xfId="0" applyNumberFormat="1"/>
    <xf numFmtId="9" fontId="0" fillId="0" borderId="0" xfId="0" applyNumberForma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3" fillId="2" borderId="0" xfId="0" applyFont="1" applyFill="1" applyAlignment="1">
      <alignment horizontal="center" vertical="center"/>
    </xf>
    <xf numFmtId="0" fontId="9" fillId="0" borderId="0" xfId="0" applyFont="1"/>
    <xf numFmtId="0" fontId="10" fillId="0" borderId="0" xfId="0" applyFont="1" applyAlignment="1">
      <alignment horizontal="left"/>
    </xf>
    <xf numFmtId="165" fontId="10" fillId="0" borderId="0" xfId="0" applyNumberFormat="1" applyFont="1"/>
    <xf numFmtId="164" fontId="10" fillId="0" borderId="0" xfId="0" applyNumberFormat="1" applyFont="1"/>
    <xf numFmtId="0" fontId="10" fillId="0" borderId="0" xfId="0" applyFont="1" applyAlignment="1">
      <alignment horizontal="left" indent="1"/>
    </xf>
    <xf numFmtId="0" fontId="15" fillId="0" borderId="0" xfId="0" applyFont="1"/>
    <xf numFmtId="166" fontId="10" fillId="0" borderId="0" xfId="0" applyNumberFormat="1" applyFont="1"/>
    <xf numFmtId="0" fontId="14" fillId="2" borderId="1" xfId="0" applyFont="1" applyFill="1" applyBorder="1" applyAlignment="1">
      <alignment horizontal="center" vertical="center"/>
    </xf>
    <xf numFmtId="0" fontId="8" fillId="2" borderId="0" xfId="0" applyFont="1" applyFill="1" applyAlignment="1">
      <alignment horizontal="center" vertical="center"/>
    </xf>
    <xf numFmtId="0" fontId="7" fillId="0" borderId="0" xfId="0" applyFont="1"/>
    <xf numFmtId="0" fontId="16" fillId="0" borderId="0" xfId="0" applyFont="1" applyAlignment="1">
      <alignment horizontal="left"/>
    </xf>
    <xf numFmtId="164" fontId="10" fillId="0" borderId="0" xfId="0" applyNumberFormat="1" applyFont="1" applyBorder="1"/>
    <xf numFmtId="165" fontId="10" fillId="0" borderId="0" xfId="0" applyNumberFormat="1" applyFont="1" applyBorder="1"/>
    <xf numFmtId="0" fontId="13" fillId="2" borderId="1" xfId="0" applyFont="1" applyFill="1" applyBorder="1" applyAlignment="1">
      <alignment horizontal="center" vertical="center"/>
    </xf>
    <xf numFmtId="0" fontId="10" fillId="0" borderId="0" xfId="0" pivotButton="1" applyFont="1"/>
    <xf numFmtId="0" fontId="13" fillId="0" borderId="0" xfId="0" applyFont="1" applyFill="1" applyAlignment="1"/>
    <xf numFmtId="0" fontId="13" fillId="0" borderId="1" xfId="0" applyFont="1" applyFill="1" applyBorder="1" applyAlignment="1"/>
    <xf numFmtId="0" fontId="11" fillId="0" borderId="1" xfId="0" pivotButton="1" applyFont="1" applyBorder="1"/>
    <xf numFmtId="170" fontId="10" fillId="0" borderId="0" xfId="0" applyNumberFormat="1" applyFont="1" applyBorder="1"/>
    <xf numFmtId="0" fontId="16" fillId="0" borderId="0" xfId="0" applyFont="1" applyAlignment="1">
      <alignment horizontal="left" vertical="top"/>
    </xf>
  </cellXfs>
  <cellStyles count="1">
    <cellStyle name="Normal" xfId="0" builtinId="0"/>
  </cellStyles>
  <dxfs count="3081"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numFmt numFmtId="170" formatCode="0.0%;\-0.0%;0.0%"/>
    </dxf>
    <dxf>
      <font>
        <b val="0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numFmt numFmtId="170" formatCode="0.0%;\-0.0%;0.0%"/>
    </dxf>
    <dxf>
      <font>
        <b val="0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numFmt numFmtId="170" formatCode="0.0%;\-0.0%;0.0%"/>
    </dxf>
    <dxf>
      <font>
        <b val="0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numFmt numFmtId="170" formatCode="0.0%;\-0.0%;0.0%"/>
    </dxf>
    <dxf>
      <font>
        <b val="0"/>
      </font>
    </dxf>
    <dxf>
      <font>
        <b val="0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numFmt numFmtId="170" formatCode="0.0%;\-0.0%;0.0%"/>
    </dxf>
    <dxf>
      <numFmt numFmtId="171" formatCode="0%;\-0%;0%"/>
    </dxf>
    <dxf>
      <numFmt numFmtId="170" formatCode="0.0%;\-0.0%;0.0%"/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numFmt numFmtId="171" formatCode="0%;\-0%;0%"/>
    </dxf>
    <dxf>
      <numFmt numFmtId="170" formatCode="0.0%;\-0.0%;0.0%"/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numFmt numFmtId="170" formatCode="0.0%;\-0.0%;0.0%"/>
    </dxf>
    <dxf>
      <numFmt numFmtId="165" formatCode="0.00%;\-0.00%;0.00%"/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numFmt numFmtId="165" formatCode="0.00%;\-0.00%;0.00%"/>
    </dxf>
    <dxf>
      <numFmt numFmtId="169" formatCode="0.000%;\-0.000%;0.000%"/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numFmt numFmtId="169" formatCode="0.000%;\-0.000%;0.000%"/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border>
        <top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alignment vertic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 Narrow"/>
        <scheme val="none"/>
      </font>
    </dxf>
    <dxf>
      <font>
        <name val="Arial Narrow"/>
        <scheme val="none"/>
      </font>
    </dxf>
    <dxf>
      <font>
        <name val="Arial Narrow"/>
        <scheme val="none"/>
      </font>
    </dxf>
    <dxf>
      <font>
        <name val="Arial Narrow"/>
        <scheme val="none"/>
      </font>
    </dxf>
    <dxf>
      <font>
        <color theme="0"/>
      </font>
    </dxf>
    <dxf>
      <fill>
        <patternFill patternType="solid">
          <bgColor rgb="FFFFFF00"/>
        </patternFill>
      </fill>
    </dxf>
    <dxf>
      <font>
        <color theme="1" tint="4.9989318521683403E-2"/>
      </font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  <vertical/>
      </border>
    </dxf>
    <dxf>
      <border>
        <top style="thin">
          <color indexed="64"/>
        </top>
      </border>
    </dxf>
    <dxf>
      <border>
        <left/>
        <right/>
        <bottom/>
        <vertical/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solid">
          <bgColor theme="0"/>
        </patternFill>
      </fill>
    </dxf>
    <dxf>
      <font>
        <color theme="1" tint="4.9989318521683403E-2"/>
      </font>
    </dxf>
    <dxf>
      <numFmt numFmtId="164" formatCode="0.0,,&quot;M&quot;"/>
    </dxf>
    <dxf>
      <fill>
        <patternFill patternType="solid">
          <bgColor theme="0"/>
        </patternFill>
      </fill>
    </dxf>
    <dxf>
      <font>
        <color theme="1" tint="4.9989318521683403E-2"/>
      </font>
    </dxf>
    <dxf>
      <border>
        <top/>
        <bottom/>
      </border>
    </dxf>
    <dxf>
      <font>
        <color theme="1" tint="4.9989318521683403E-2"/>
      </font>
    </dxf>
    <dxf>
      <fill>
        <patternFill patternType="solid">
          <bgColor theme="0"/>
        </patternFill>
      </fill>
    </dxf>
    <dxf>
      <alignment vertical="center"/>
    </dxf>
    <dxf>
      <alignment horizontal="center"/>
    </dxf>
    <dxf>
      <border>
        <left/>
        <top/>
        <bottom/>
        <vertical/>
      </border>
    </dxf>
    <dxf>
      <border>
        <lef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border>
        <top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border>
        <top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font>
        <b/>
      </font>
    </dxf>
    <dxf>
      <font>
        <b/>
      </font>
    </dxf>
    <dxf>
      <numFmt numFmtId="164" formatCode="0.0,,&quot;M&quot;"/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b val="0"/>
      </font>
    </dxf>
    <dxf>
      <border>
        <top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b val="0"/>
      </font>
    </dxf>
    <dxf>
      <border>
        <top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numFmt numFmtId="164" formatCode="0.0,,&quot;M&quot;"/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b val="0"/>
      </font>
    </dxf>
    <dxf>
      <border>
        <top/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b val="0"/>
      </font>
    </dxf>
    <dxf>
      <border>
        <top/>
      </border>
    </dxf>
    <dxf>
      <border>
        <top/>
      </border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numFmt numFmtId="164" formatCode="0.0,,&quot;M&quot;"/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/>
        <bottom style="thin">
          <color indexed="64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/>
      </border>
    </dxf>
    <dxf>
      <border>
        <bottom/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name val="Arial Narrow"/>
        <scheme val="none"/>
      </font>
    </dxf>
    <dxf>
      <font>
        <name val="Arial Narrow"/>
        <scheme val="none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name val="Arial Narrow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family val="2"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top/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top/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top/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  <vertical/>
      </border>
    </dxf>
    <dxf>
      <border>
        <left/>
        <top/>
        <bottom/>
        <vertical/>
      </border>
    </dxf>
    <dxf>
      <alignment horizontal="center"/>
    </dxf>
    <dxf>
      <alignment vertical="center"/>
    </dxf>
    <dxf>
      <fill>
        <patternFill patternType="solid">
          <bgColor theme="0"/>
        </patternFill>
      </fill>
    </dxf>
    <dxf>
      <font>
        <color theme="1" tint="4.9989318521683403E-2"/>
      </font>
    </dxf>
    <dxf>
      <border>
        <top/>
        <bottom/>
      </border>
    </dxf>
    <dxf>
      <font>
        <color theme="1" tint="4.9989318521683403E-2"/>
      </font>
    </dxf>
    <dxf>
      <fill>
        <patternFill patternType="solid">
          <bgColor theme="0"/>
        </patternFill>
      </fill>
    </dxf>
    <dxf>
      <numFmt numFmtId="164" formatCode="0.0,,&quot;M&quot;"/>
    </dxf>
    <dxf>
      <font>
        <color theme="1" tint="4.9989318521683403E-2"/>
      </font>
    </dxf>
    <dxf>
      <fill>
        <patternFill patternType="solid">
          <bgColor theme="0"/>
        </patternFill>
      </fill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bottom/>
        <vertical/>
      </border>
    </dxf>
    <dxf>
      <border>
        <top style="thin">
          <color indexed="64"/>
        </top>
      </border>
    </dxf>
    <dxf>
      <border>
        <left/>
        <top/>
        <bottom/>
        <vertic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0"/>
        </patternFill>
      </fill>
    </dxf>
    <dxf>
      <font>
        <color theme="1" tint="4.9989318521683403E-2"/>
      </font>
    </dxf>
    <dxf>
      <fill>
        <patternFill patternType="solid">
          <bgColor rgb="FFFFFF00"/>
        </patternFill>
      </fill>
    </dxf>
    <dxf>
      <font>
        <color theme="0"/>
      </font>
    </dxf>
    <dxf>
      <font>
        <name val="Arial Narrow"/>
        <scheme val="none"/>
      </font>
    </dxf>
    <dxf>
      <font>
        <name val="Arial Narrow"/>
        <scheme val="none"/>
      </font>
    </dxf>
    <dxf>
      <font>
        <name val="Arial Narrow"/>
        <scheme val="none"/>
      </font>
    </dxf>
    <dxf>
      <font>
        <name val="Arial Narrow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vertical="center"/>
    </dxf>
    <dxf>
      <border>
        <bottom/>
      </border>
    </dxf>
    <dxf>
      <border>
        <bottom/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top/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numFmt numFmtId="164" formatCode="0.0,,&quot;M&quot;"/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rial Narrow"/>
        <scheme val="none"/>
      </font>
    </dxf>
    <dxf>
      <font>
        <name val="Arial Narrow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2" defaultTableStyle="TableStyleMedium2" defaultPivotStyle="PivotStyleLight16">
    <tableStyle name="AtliQ" table="0" count="2" xr9:uid="{0CEDA84E-CD96-4C6D-8A86-CE8EA3AAB02E}">
      <tableStyleElement type="wholeTable" dxfId="3080"/>
      <tableStyleElement type="pageFieldValues" dxfId="3079"/>
    </tableStyle>
    <tableStyle name="Invisible" pivot="0" table="0" count="0" xr9:uid="{0EF4FCC5-6A9C-45BD-971E-D6AD9DE77C5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.xml"/><Relationship Id="rId18" Type="http://schemas.openxmlformats.org/officeDocument/2006/relationships/pivotCacheDefinition" Target="pivotCache/pivotCacheDefinition6.xml"/><Relationship Id="rId26" Type="http://schemas.openxmlformats.org/officeDocument/2006/relationships/sheetMetadata" Target="metadata.xml"/><Relationship Id="rId39" Type="http://schemas.openxmlformats.org/officeDocument/2006/relationships/customXml" Target="../customXml/item11.xml"/><Relationship Id="rId21" Type="http://schemas.openxmlformats.org/officeDocument/2006/relationships/pivotCacheDefinition" Target="pivotCache/pivotCacheDefinition9.xml"/><Relationship Id="rId34" Type="http://schemas.openxmlformats.org/officeDocument/2006/relationships/customXml" Target="../customXml/item6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50" Type="http://schemas.openxmlformats.org/officeDocument/2006/relationships/customXml" Target="../customXml/item22.xml"/><Relationship Id="rId55" Type="http://schemas.openxmlformats.org/officeDocument/2006/relationships/customXml" Target="../customXml/item27.xml"/><Relationship Id="rId63" Type="http://schemas.openxmlformats.org/officeDocument/2006/relationships/customXml" Target="../customXml/item35.xml"/><Relationship Id="rId68" Type="http://schemas.openxmlformats.org/officeDocument/2006/relationships/customXml" Target="../customXml/item4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4.xml"/><Relationship Id="rId29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3" Type="http://schemas.openxmlformats.org/officeDocument/2006/relationships/customXml" Target="../customXml/item25.xml"/><Relationship Id="rId58" Type="http://schemas.openxmlformats.org/officeDocument/2006/relationships/customXml" Target="../customXml/item30.xml"/><Relationship Id="rId66" Type="http://schemas.openxmlformats.org/officeDocument/2006/relationships/customXml" Target="../customXml/item38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3.xml"/><Relationship Id="rId23" Type="http://schemas.openxmlformats.org/officeDocument/2006/relationships/connections" Target="connections.xml"/><Relationship Id="rId28" Type="http://schemas.openxmlformats.org/officeDocument/2006/relationships/calcChain" Target="calcChain.xml"/><Relationship Id="rId36" Type="http://schemas.openxmlformats.org/officeDocument/2006/relationships/customXml" Target="../customXml/item8.xml"/><Relationship Id="rId49" Type="http://schemas.openxmlformats.org/officeDocument/2006/relationships/customXml" Target="../customXml/item21.xml"/><Relationship Id="rId57" Type="http://schemas.openxmlformats.org/officeDocument/2006/relationships/customXml" Target="../customXml/item29.xml"/><Relationship Id="rId61" Type="http://schemas.openxmlformats.org/officeDocument/2006/relationships/customXml" Target="../customXml/item33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7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52" Type="http://schemas.openxmlformats.org/officeDocument/2006/relationships/customXml" Target="../customXml/item24.xml"/><Relationship Id="rId60" Type="http://schemas.openxmlformats.org/officeDocument/2006/relationships/customXml" Target="../customXml/item32.xml"/><Relationship Id="rId65" Type="http://schemas.openxmlformats.org/officeDocument/2006/relationships/customXml" Target="../customXml/item3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Relationship Id="rId22" Type="http://schemas.openxmlformats.org/officeDocument/2006/relationships/theme" Target="theme/theme1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48" Type="http://schemas.openxmlformats.org/officeDocument/2006/relationships/customXml" Target="../customXml/item20.xml"/><Relationship Id="rId56" Type="http://schemas.openxmlformats.org/officeDocument/2006/relationships/customXml" Target="../customXml/item28.xml"/><Relationship Id="rId64" Type="http://schemas.openxmlformats.org/officeDocument/2006/relationships/customXml" Target="../customXml/item3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3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5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59" Type="http://schemas.openxmlformats.org/officeDocument/2006/relationships/customXml" Target="../customXml/item31.xml"/><Relationship Id="rId67" Type="http://schemas.openxmlformats.org/officeDocument/2006/relationships/customXml" Target="../customXml/item39.xml"/><Relationship Id="rId20" Type="http://schemas.openxmlformats.org/officeDocument/2006/relationships/pivotCacheDefinition" Target="pivotCache/pivotCacheDefinition8.xml"/><Relationship Id="rId41" Type="http://schemas.openxmlformats.org/officeDocument/2006/relationships/customXml" Target="../customXml/item13.xml"/><Relationship Id="rId54" Type="http://schemas.openxmlformats.org/officeDocument/2006/relationships/customXml" Target="../customXml/item26.xml"/><Relationship Id="rId62" Type="http://schemas.openxmlformats.org/officeDocument/2006/relationships/customXml" Target="../customXml/item3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635001</xdr:colOff>
      <xdr:row>0</xdr:row>
      <xdr:rowOff>0</xdr:rowOff>
    </xdr:from>
    <xdr:to>
      <xdr:col>5</xdr:col>
      <xdr:colOff>1061880</xdr:colOff>
      <xdr:row>2</xdr:row>
      <xdr:rowOff>36734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612B786-1F58-B29F-5A02-1306CCC07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1101" y="0"/>
          <a:ext cx="426879" cy="4177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177801</xdr:colOff>
      <xdr:row>0</xdr:row>
      <xdr:rowOff>0</xdr:rowOff>
    </xdr:from>
    <xdr:to>
      <xdr:col>7</xdr:col>
      <xdr:colOff>103030</xdr:colOff>
      <xdr:row>2</xdr:row>
      <xdr:rowOff>36734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F6554D-32F9-438E-A013-68A413AEE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9951" y="0"/>
          <a:ext cx="426879" cy="41773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635001</xdr:colOff>
      <xdr:row>1</xdr:row>
      <xdr:rowOff>0</xdr:rowOff>
    </xdr:from>
    <xdr:to>
      <xdr:col>4</xdr:col>
      <xdr:colOff>1061880</xdr:colOff>
      <xdr:row>3</xdr:row>
      <xdr:rowOff>43084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1D8752-CC70-4CBA-B249-D968D7121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0"/>
          <a:ext cx="426879" cy="41773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635001</xdr:colOff>
      <xdr:row>0</xdr:row>
      <xdr:rowOff>0</xdr:rowOff>
    </xdr:from>
    <xdr:to>
      <xdr:col>5</xdr:col>
      <xdr:colOff>1061880</xdr:colOff>
      <xdr:row>2</xdr:row>
      <xdr:rowOff>36734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6CC9F0-9575-4829-96E7-B4CA1E685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3851" y="0"/>
          <a:ext cx="426879" cy="41773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50801</xdr:colOff>
      <xdr:row>0</xdr:row>
      <xdr:rowOff>133350</xdr:rowOff>
    </xdr:from>
    <xdr:to>
      <xdr:col>6</xdr:col>
      <xdr:colOff>477680</xdr:colOff>
      <xdr:row>2</xdr:row>
      <xdr:rowOff>182784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BEB713-0396-4122-B39B-A2E3AFAFE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1" y="133350"/>
          <a:ext cx="426879" cy="417734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4098263892" backgroundQuery="1" createdVersion="8" refreshedVersion="8" minRefreshableVersion="3" recordCount="0" supportSubquery="1" supportAdvancedDrill="1" xr:uid="{284F8BF3-9876-4BE1-A7A1-B676652268C8}">
  <cacheSource type="external" connectionId="9"/>
  <cacheFields count="9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2" level="32767"/>
    <cacheField name="[Measures].[Gross Margin %]" caption="Gross Margin %" numFmtId="0" hierarchy="43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4101620372" backgroundQuery="1" createdVersion="8" refreshedVersion="8" minRefreshableVersion="3" recordCount="0" supportSubquery="1" supportAdvancedDrill="1" xr:uid="{85A00FFD-3231-49A7-8659-38FBF80AD45B}">
  <cacheSource type="external" connectionId="9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20]" caption="Net Sales 2020" numFmtId="0" hierarchy="35" level="32767"/>
    <cacheField name="[Measures].[Net Sales 2021]" caption="Net Sales 2021" numFmtId="0" hierarchy="36" level="32767"/>
    <cacheField name="[Measures].[Net Sales 2019]" caption="Net Sales 2019" numFmtId="0" hierarchy="34" level="32767"/>
    <cacheField name="[Measures].[Net Sales 21 - Targets]" caption="Net Sales 21 - Targets" numFmtId="0" hierarchy="39" level="32767"/>
    <cacheField name="[Measures].[%]" caption="%" numFmtId="0" hierarchy="40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5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9326736111" backgroundQuery="1" createdVersion="8" refreshedVersion="8" minRefreshableVersion="3" recordCount="0" supportSubquery="1" supportAdvancedDrill="1" xr:uid="{35055877-48D2-4F7B-94F8-270620B154CD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2" level="32767"/>
    <cacheField name="[Measures].[Gross Margin %]" caption="Gross Margin %" numFmtId="0" hierarchy="43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9235416666" backgroundQuery="1" createdVersion="8" refreshedVersion="8" minRefreshableVersion="3" recordCount="0" supportSubquery="1" supportAdvancedDrill="1" xr:uid="{8B4610BB-B9D3-4437-9B12-1CC2C57A34A8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2" level="32767"/>
    <cacheField name="[Measures].[Gross Margin %]" caption="Gross Margin %" numFmtId="0" hierarchy="43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58330671294" backgroundQuery="1" createdVersion="8" refreshedVersion="8" minRefreshableVersion="3" recordCount="0" supportSubquery="1" supportAdvancedDrill="1" xr:uid="{883C53CB-A371-43AD-8350-B89EDA96869F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2" level="32767"/>
    <cacheField name="[Measures].[Gross Margin %]" caption="Gross Margin %" numFmtId="0" hierarchy="43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75706597221" backgroundQuery="1" createdVersion="8" refreshedVersion="8" minRefreshableVersion="3" recordCount="0" supportSubquery="1" supportAdvancedDrill="1" xr:uid="{6505C818-6C88-48C9-B75B-BBB8796D7D9B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Measures].[Gross Margin]" caption="Gross Margin" numFmtId="0" hierarchy="42" level="32767"/>
    <cacheField name="[Measures].[Gross Margin %]" caption="Gross Margin %" numFmtId="0" hierarchy="43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80888425924" backgroundQuery="1" createdVersion="8" refreshedVersion="8" minRefreshableVersion="3" recordCount="0" supportSubquery="1" supportAdvancedDrill="1" xr:uid="{E20232B7-0239-4C9F-A059-6FDF01E5A47C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43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83389004627" backgroundQuery="1" createdVersion="8" refreshedVersion="8" minRefreshableVersion="3" recordCount="0" supportSubquery="1" supportAdvancedDrill="1" xr:uid="{52363637-16BB-46F3-93C0-332F1A6C1F34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43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69.083427662037" backgroundQuery="1" createdVersion="8" refreshedVersion="8" minRefreshableVersion="3" recordCount="0" supportSubquery="1" supportAdvancedDrill="1" xr:uid="{D5544A35-72F9-4596-B22F-7E4187D1271A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ross Margin %]" caption="Gross Margin %" numFmtId="0" hierarchy="43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Net Sales 21 - Targets]" caption="Net Sales 21 - Targets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Min of Qty]" caption="Min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20FA6E-9B82-4AAE-ADCB-338A58C695B2}" name="PivotTable1" cacheId="119" dataOnRows="1" applyNumberFormats="0" applyBorderFormats="0" applyFontFormats="0" applyPatternFormats="0" applyAlignmentFormats="0" applyWidthHeightFormats="1" dataCaption="Metrics" tag="aef5b75a-6a10-47d0-81c8-f01a4c662d9c" updatedVersion="8" minRefreshableVersion="3" subtotalHiddenItems="1" rowGrandTotals="0" colGrandTotals="0" itemPrintTitles="1" createdVersion="8" indent="0" outline="1" outlineData="1" multipleFieldFilters="0" rowHeaderCaption="Customer" colHeaderCaption="Fiscal Years">
  <location ref="B7:E123" firstHeaderRow="1" firstDataRow="2" firstDataCol="1" rowPageCount="3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2">
    <field x="0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4"/>
  </colFields>
  <colItems count="3">
    <i>
      <x/>
    </i>
    <i>
      <x v="1"/>
    </i>
    <i>
      <x v="2"/>
    </i>
  </colItems>
  <pageFields count="3">
    <pageField fld="7" hier="15" name="[dim_product].[division].[All]" cap="All"/>
    <pageField fld="1" hier="13" name="[dim_market].[region].[All]" cap="All"/>
    <pageField fld="8" hier="1" name="[dim_customer].[customer].[All]" cap="All"/>
  </pageFields>
  <dataFields count="4">
    <dataField fld="2" subtotal="count" baseField="0" baseItem="0"/>
    <dataField fld="3" subtotal="count" baseField="0" baseItem="0"/>
    <dataField fld="5" subtotal="count" baseField="0" baseItem="0"/>
    <dataField fld="6" subtotal="count" baseField="0" baseItem="0"/>
  </dataFields>
  <formats count="52">
    <format dxfId="3078">
      <pivotArea type="all" dataOnly="0" outline="0" fieldPosition="0"/>
    </format>
    <format dxfId="3077">
      <pivotArea dataOnly="0" labelOnly="1" grandRow="1" outline="0" fieldPosition="0"/>
    </format>
    <format dxfId="3076">
      <pivotArea grandRow="1" outline="0" collapsedLevelsAreSubtotals="1" fieldPosition="0"/>
    </format>
    <format dxfId="3075">
      <pivotArea dataOnly="0" labelOnly="1" grandRow="1" outline="0" fieldPosition="0"/>
    </format>
    <format dxfId="3074">
      <pivotArea grandRow="1" outline="0" collapsedLevelsAreSubtotals="1" fieldPosition="0"/>
    </format>
    <format dxfId="3073">
      <pivotArea dataOnly="0" labelOnly="1" grandRow="1" outline="0" fieldPosition="0"/>
    </format>
    <format dxfId="3072">
      <pivotArea grandRow="1" outline="0" collapsedLevelsAreSubtotals="1" fieldPosition="0"/>
    </format>
    <format dxfId="3071">
      <pivotArea dataOnly="0" labelOnly="1" grandRow="1" outline="0" fieldPosition="0"/>
    </format>
    <format dxfId="3070">
      <pivotArea grandRow="1" outline="0" collapsedLevelsAreSubtotals="1" fieldPosition="0"/>
    </format>
    <format dxfId="3069">
      <pivotArea dataOnly="0" labelOnly="1" grandRow="1" outline="0" fieldPosition="0"/>
    </format>
    <format dxfId="3068">
      <pivotArea type="origin" dataOnly="0" labelOnly="1" outline="0" fieldPosition="0"/>
    </format>
    <format dxfId="3067">
      <pivotArea field="4" type="button" dataOnly="0" labelOnly="1" outline="0" axis="axisCol" fieldPosition="0"/>
    </format>
    <format dxfId="3066">
      <pivotArea type="topRight" dataOnly="0" labelOnly="1" outline="0" fieldPosition="0"/>
    </format>
    <format dxfId="3065">
      <pivotArea field="-2" type="button" dataOnly="0" labelOnly="1" outline="0" axis="axisRow" fieldPosition="1"/>
    </format>
    <format dxfId="3064">
      <pivotArea dataOnly="0" labelOnly="1" fieldPosition="0">
        <references count="1">
          <reference field="4" count="0"/>
        </references>
      </pivotArea>
    </format>
    <format dxfId="3063">
      <pivotArea dataOnly="0" labelOnly="1" grandCol="1" outline="0" fieldPosition="0"/>
    </format>
    <format dxfId="3062">
      <pivotArea type="origin" dataOnly="0" labelOnly="1" outline="0" fieldPosition="0"/>
    </format>
    <format dxfId="3061">
      <pivotArea field="4" type="button" dataOnly="0" labelOnly="1" outline="0" axis="axisCol" fieldPosition="0"/>
    </format>
    <format dxfId="3060">
      <pivotArea type="topRight" dataOnly="0" labelOnly="1" outline="0" fieldPosition="0"/>
    </format>
    <format dxfId="3059">
      <pivotArea field="-2" type="button" dataOnly="0" labelOnly="1" outline="0" axis="axisRow" fieldPosition="1"/>
    </format>
    <format dxfId="3058">
      <pivotArea dataOnly="0" labelOnly="1" fieldPosition="0">
        <references count="1">
          <reference field="4" count="0"/>
        </references>
      </pivotArea>
    </format>
    <format dxfId="3057">
      <pivotArea dataOnly="0" labelOnly="1" grandCol="1" outline="0" fieldPosition="0"/>
    </format>
    <format dxfId="3056">
      <pivotArea type="origin" dataOnly="0" labelOnly="1" outline="0" fieldPosition="0"/>
    </format>
    <format dxfId="3055">
      <pivotArea field="4" type="button" dataOnly="0" labelOnly="1" outline="0" axis="axisCol" fieldPosition="0"/>
    </format>
    <format dxfId="3054">
      <pivotArea type="topRight" dataOnly="0" labelOnly="1" outline="0" fieldPosition="0"/>
    </format>
    <format dxfId="3053">
      <pivotArea field="-2" type="button" dataOnly="0" labelOnly="1" outline="0" axis="axisRow" fieldPosition="1"/>
    </format>
    <format dxfId="3052">
      <pivotArea dataOnly="0" labelOnly="1" fieldPosition="0">
        <references count="1">
          <reference field="4" count="0"/>
        </references>
      </pivotArea>
    </format>
    <format dxfId="3051">
      <pivotArea dataOnly="0" labelOnly="1" grandCol="1" outline="0" fieldPosition="0"/>
    </format>
    <format dxfId="3050">
      <pivotArea type="origin" dataOnly="0" labelOnly="1" outline="0" fieldPosition="0"/>
    </format>
    <format dxfId="3049">
      <pivotArea field="4" type="button" dataOnly="0" labelOnly="1" outline="0" axis="axisCol" fieldPosition="0"/>
    </format>
    <format dxfId="3048">
      <pivotArea type="topRight" dataOnly="0" labelOnly="1" outline="0" fieldPosition="0"/>
    </format>
    <format dxfId="3047">
      <pivotArea field="-2" type="button" dataOnly="0" labelOnly="1" outline="0" axis="axisRow" fieldPosition="1"/>
    </format>
    <format dxfId="3046">
      <pivotArea dataOnly="0" labelOnly="1" fieldPosition="0">
        <references count="1">
          <reference field="4" count="0"/>
        </references>
      </pivotArea>
    </format>
    <format dxfId="3045">
      <pivotArea dataOnly="0" labelOnly="1" grandCol="1" outline="0" fieldPosition="0"/>
    </format>
    <format dxfId="3044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3043">
      <pivotArea field="4" type="button" dataOnly="0" labelOnly="1" outline="0" axis="axisCol" fieldPosition="0"/>
    </format>
    <format dxfId="3042">
      <pivotArea outline="0" collapsedLevelsAreSubtotals="1" fieldPosition="0"/>
    </format>
    <format dxfId="3041">
      <pivotArea field="-2" type="button" dataOnly="0" labelOnly="1" outline="0" axis="axisRow" fieldPosition="1"/>
    </format>
    <format dxfId="30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39">
      <pivotArea dataOnly="0" labelOnly="1" fieldPosition="0">
        <references count="1">
          <reference field="4" count="0"/>
        </references>
      </pivotArea>
    </format>
    <format dxfId="3038">
      <pivotArea collapsedLevelsAreSubtotals="1" fieldPosition="0">
        <references count="1">
          <reference field="4294967294" count="1">
            <x v="3"/>
          </reference>
        </references>
      </pivotArea>
    </format>
    <format dxfId="3037">
      <pivotArea outline="0" collapsedLevelsAreSubtotals="1" fieldPosition="0"/>
    </format>
    <format dxfId="3036">
      <pivotArea field="-2" type="button" dataOnly="0" labelOnly="1" outline="0" axis="axisRow" fieldPosition="1"/>
    </format>
    <format dxfId="30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34">
      <pivotArea dataOnly="0" labelOnly="1" fieldPosition="0">
        <references count="1">
          <reference field="4" count="0"/>
        </references>
      </pivotArea>
    </format>
    <format dxfId="3033">
      <pivotArea dataOnly="0" labelOnly="1" fieldPosition="0">
        <references count="1">
          <reference field="4" count="0"/>
        </references>
      </pivotArea>
    </format>
    <format dxfId="3032">
      <pivotArea field="-2" type="button" dataOnly="0" labelOnly="1" outline="0" axis="axisRow" fieldPosition="1"/>
    </format>
    <format dxfId="3031">
      <pivotArea collapsedLevelsAreSubtotals="1" fieldPosition="0">
        <references count="1">
          <reference field="4294967294" count="1">
            <x v="3"/>
          </reference>
        </references>
      </pivotArea>
    </format>
    <format dxfId="3030">
      <pivotArea field="-2" type="button" dataOnly="0" labelOnly="1" outline="0" axis="axisRow" fieldPosition="1"/>
    </format>
    <format dxfId="3029">
      <pivotArea dataOnly="0" labelOnly="1" fieldPosition="0">
        <references count="1">
          <reference field="4" count="0"/>
        </references>
      </pivotArea>
    </format>
    <format dxfId="3028">
      <pivotArea collapsedLevelsAreSubtotals="1" fieldPosition="0">
        <references count="1">
          <reference field="4294967294" count="1">
            <x v="3"/>
          </reference>
        </references>
      </pivotArea>
    </format>
    <format dxfId="3027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5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8">
      <pivotAreas count="1">
        <pivotArea type="data" grandRow="1" outline="0" collapsedLevelsAreSubtotals="1" fieldPosition="0"/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2">
    <rowHierarchyUsage hierarchyUsage="11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218DE7-F872-443E-8D8A-D1E5154DFA19}" name="PivotTable1" cacheId="120" applyNumberFormats="0" applyBorderFormats="0" applyFontFormats="0" applyPatternFormats="0" applyAlignmentFormats="0" applyWidthHeightFormats="1" dataCaption="Values" tag="61a39060-7407-4143-a035-146c6614e996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5" name="[dim_product].[division].[All]" cap="All"/>
    <pageField fld="1" hier="13" name="[dim_market].[region].[All]" cap="All"/>
  </pageFields>
  <dataFields count="5">
    <dataField name="2019" fld="5" subtotal="count" baseField="0" baseItem="0" numFmtId="164"/>
    <dataField name="2020" fld="3" subtotal="count" baseField="0" baseItem="0" numFmtId="164"/>
    <dataField name="2021" fld="4" subtotal="count" baseField="0" baseItem="0" numFmtId="164"/>
    <dataField name=" 21 - Targets" fld="6" subtotal="count" baseField="0" baseItem="0" numFmtId="164"/>
    <dataField fld="7" subtotal="count" baseField="0" baseItem="0"/>
  </dataFields>
  <formats count="42">
    <format dxfId="30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23">
      <pivotArea type="all" dataOnly="0" outline="0" fieldPosition="0"/>
    </format>
    <format dxfId="3022">
      <pivotArea outline="0" collapsedLevelsAreSubtotals="1" fieldPosition="0"/>
    </format>
    <format dxfId="3021">
      <pivotArea dataOnly="0" labelOnly="1" grandRow="1" outline="0" fieldPosition="0"/>
    </format>
    <format dxfId="30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15">
      <pivotArea grandRow="1" outline="0" collapsedLevelsAreSubtotals="1" fieldPosition="0"/>
    </format>
    <format dxfId="3014">
      <pivotArea dataOnly="0" labelOnly="1" grandRow="1" outline="0" fieldPosition="0"/>
    </format>
    <format dxfId="3013">
      <pivotArea grandRow="1" outline="0" collapsedLevelsAreSubtotals="1" fieldPosition="0"/>
    </format>
    <format dxfId="3012">
      <pivotArea dataOnly="0" labelOnly="1" grandRow="1" outline="0" fieldPosition="0"/>
    </format>
    <format dxfId="3011">
      <pivotArea grandRow="1" outline="0" collapsedLevelsAreSubtotals="1" fieldPosition="0"/>
    </format>
    <format dxfId="3010">
      <pivotArea dataOnly="0" labelOnly="1" grandRow="1" outline="0" fieldPosition="0"/>
    </format>
    <format dxfId="30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08">
      <pivotArea type="all" dataOnly="0" outline="0" fieldPosition="0"/>
    </format>
    <format dxfId="3007">
      <pivotArea outline="0" collapsedLevelsAreSubtotals="1" fieldPosition="0"/>
    </format>
    <format dxfId="3006">
      <pivotArea dataOnly="0" labelOnly="1" grandRow="1" outline="0" fieldPosition="0"/>
    </format>
    <format dxfId="30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03">
      <pivotArea outline="0" collapsedLevelsAreSubtotals="1" fieldPosition="0"/>
    </format>
    <format dxfId="3002">
      <pivotArea grandRow="1" outline="0" collapsedLevelsAreSubtotals="1" fieldPosition="0"/>
    </format>
    <format dxfId="3001">
      <pivotArea dataOnly="0" labelOnly="1" grandRow="1" outline="0" fieldPosition="0"/>
    </format>
    <format dxfId="3000">
      <pivotArea field="0" type="button" dataOnly="0" labelOnly="1" outline="0" axis="axisRow" fieldPosition="0"/>
    </format>
    <format dxfId="29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9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99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996">
      <pivotArea outline="0" fieldPosition="0">
        <references count="1">
          <reference field="4294967294" count="1">
            <x v="3"/>
          </reference>
        </references>
      </pivotArea>
    </format>
    <format dxfId="2995">
      <pivotArea field="0" type="button" dataOnly="0" labelOnly="1" outline="0" axis="axisRow" fieldPosition="0"/>
    </format>
    <format dxfId="2994">
      <pivotArea field="0" type="button" dataOnly="0" labelOnly="1" outline="0" axis="axisRow" fieldPosition="0"/>
    </format>
    <format dxfId="299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99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99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99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98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988">
      <pivotArea field="0" type="button" dataOnly="0" labelOnly="1" outline="0" axis="axisRow" fieldPosition="0"/>
    </format>
    <format dxfId="298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986">
      <pivotArea field="0" type="button" dataOnly="0" labelOnly="1" outline="0" axis="axisRow" fieldPosition="0"/>
    </format>
    <format dxfId="298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4">
      <pivotAreas count="1">
        <pivotArea type="data" grandRow="1" outline="0" collapsedLevelsAreSubtotals="1" fieldPosition="0"/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 21 - Target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5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1BF5FE-C994-46AB-A789-CA07EDCD5B6D}" name="PivotTable3" cacheId="121" dataOnRows="1" applyNumberFormats="0" applyBorderFormats="0" applyFontFormats="0" applyPatternFormats="0" applyAlignmentFormats="0" applyWidthHeightFormats="1" dataCaption="Metrics" tag="cf2ae310-86b7-419d-a6ab-5526456f53e7" updatedVersion="8" minRefreshableVersion="3" subtotalHiddenItems="1" rowGrandTotals="0" itemPrintTitles="1" createdVersion="8" indent="0" outline="1" outlineData="1" multipleFieldFilters="0" rowHeaderCaption="Customer" colHeaderCaption="Quarters">
  <location ref="A40:N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7" hier="15" name="[dim_product].[division].[All]" cap="All"/>
    <pageField fld="8" hier="1" name="[dim_customer].[customer].[All]" cap="All"/>
    <pageField fld="4" hier="7" name="[dim_date].[FY].&amp;[2021]" cap="2021"/>
  </pageFields>
  <dataFields count="4">
    <dataField fld="2" subtotal="count" baseField="0" baseItem="0"/>
    <dataField fld="3" subtotal="count" baseField="0" baseItem="0"/>
    <dataField fld="5" subtotal="count" baseField="0" baseItem="0"/>
    <dataField fld="6" subtotal="count" baseField="0" baseItem="0"/>
  </dataFields>
  <formats count="54">
    <format dxfId="2876">
      <pivotArea type="all" dataOnly="0" outline="0" fieldPosition="0"/>
    </format>
    <format dxfId="2875">
      <pivotArea dataOnly="0" labelOnly="1" grandRow="1" outline="0" fieldPosition="0"/>
    </format>
    <format dxfId="2874">
      <pivotArea grandRow="1" outline="0" collapsedLevelsAreSubtotals="1" fieldPosition="0"/>
    </format>
    <format dxfId="2873">
      <pivotArea dataOnly="0" labelOnly="1" grandRow="1" outline="0" fieldPosition="0"/>
    </format>
    <format dxfId="2872">
      <pivotArea grandRow="1" outline="0" collapsedLevelsAreSubtotals="1" fieldPosition="0"/>
    </format>
    <format dxfId="2871">
      <pivotArea dataOnly="0" labelOnly="1" grandRow="1" outline="0" fieldPosition="0"/>
    </format>
    <format dxfId="2870">
      <pivotArea grandRow="1" outline="0" collapsedLevelsAreSubtotals="1" fieldPosition="0"/>
    </format>
    <format dxfId="2869">
      <pivotArea dataOnly="0" labelOnly="1" grandRow="1" outline="0" fieldPosition="0"/>
    </format>
    <format dxfId="2868">
      <pivotArea grandRow="1" outline="0" collapsedLevelsAreSubtotals="1" fieldPosition="0"/>
    </format>
    <format dxfId="2867">
      <pivotArea dataOnly="0" labelOnly="1" grandRow="1" outline="0" fieldPosition="0"/>
    </format>
    <format dxfId="2866">
      <pivotArea type="origin" dataOnly="0" labelOnly="1" outline="0" fieldPosition="0"/>
    </format>
    <format dxfId="2865">
      <pivotArea field="4" type="button" dataOnly="0" labelOnly="1" outline="0" axis="axisPage" fieldPosition="4"/>
    </format>
    <format dxfId="2864">
      <pivotArea type="topRight" dataOnly="0" labelOnly="1" outline="0" fieldPosition="0"/>
    </format>
    <format dxfId="2863">
      <pivotArea field="-2" type="button" dataOnly="0" labelOnly="1" outline="0" axis="axisRow" fieldPosition="0"/>
    </format>
    <format dxfId="2862">
      <pivotArea dataOnly="0" labelOnly="1" fieldPosition="0">
        <references count="1">
          <reference field="4" count="0"/>
        </references>
      </pivotArea>
    </format>
    <format dxfId="2861">
      <pivotArea dataOnly="0" labelOnly="1" grandCol="1" outline="0" fieldPosition="0"/>
    </format>
    <format dxfId="2860">
      <pivotArea type="origin" dataOnly="0" labelOnly="1" outline="0" fieldPosition="0"/>
    </format>
    <format dxfId="2859">
      <pivotArea field="4" type="button" dataOnly="0" labelOnly="1" outline="0" axis="axisPage" fieldPosition="4"/>
    </format>
    <format dxfId="2858">
      <pivotArea type="topRight" dataOnly="0" labelOnly="1" outline="0" fieldPosition="0"/>
    </format>
    <format dxfId="2857">
      <pivotArea field="-2" type="button" dataOnly="0" labelOnly="1" outline="0" axis="axisRow" fieldPosition="0"/>
    </format>
    <format dxfId="2856">
      <pivotArea dataOnly="0" labelOnly="1" fieldPosition="0">
        <references count="1">
          <reference field="4" count="0"/>
        </references>
      </pivotArea>
    </format>
    <format dxfId="2855">
      <pivotArea dataOnly="0" labelOnly="1" grandCol="1" outline="0" fieldPosition="0"/>
    </format>
    <format dxfId="2854">
      <pivotArea type="origin" dataOnly="0" labelOnly="1" outline="0" fieldPosition="0"/>
    </format>
    <format dxfId="2853">
      <pivotArea field="4" type="button" dataOnly="0" labelOnly="1" outline="0" axis="axisPage" fieldPosition="4"/>
    </format>
    <format dxfId="2852">
      <pivotArea type="topRight" dataOnly="0" labelOnly="1" outline="0" fieldPosition="0"/>
    </format>
    <format dxfId="2851">
      <pivotArea field="-2" type="button" dataOnly="0" labelOnly="1" outline="0" axis="axisRow" fieldPosition="0"/>
    </format>
    <format dxfId="2850">
      <pivotArea dataOnly="0" labelOnly="1" fieldPosition="0">
        <references count="1">
          <reference field="4" count="0"/>
        </references>
      </pivotArea>
    </format>
    <format dxfId="2849">
      <pivotArea dataOnly="0" labelOnly="1" grandCol="1" outline="0" fieldPosition="0"/>
    </format>
    <format dxfId="2848">
      <pivotArea type="origin" dataOnly="0" labelOnly="1" outline="0" fieldPosition="0"/>
    </format>
    <format dxfId="2847">
      <pivotArea field="4" type="button" dataOnly="0" labelOnly="1" outline="0" axis="axisPage" fieldPosition="4"/>
    </format>
    <format dxfId="2846">
      <pivotArea type="topRight" dataOnly="0" labelOnly="1" outline="0" fieldPosition="0"/>
    </format>
    <format dxfId="2845">
      <pivotArea field="-2" type="button" dataOnly="0" labelOnly="1" outline="0" axis="axisRow" fieldPosition="0"/>
    </format>
    <format dxfId="2844">
      <pivotArea dataOnly="0" labelOnly="1" fieldPosition="0">
        <references count="1">
          <reference field="4" count="0"/>
        </references>
      </pivotArea>
    </format>
    <format dxfId="2843">
      <pivotArea dataOnly="0" labelOnly="1" grandCol="1" outline="0" fieldPosition="0"/>
    </format>
    <format dxfId="2842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841">
      <pivotArea field="4" type="button" dataOnly="0" labelOnly="1" outline="0" axis="axisPage" fieldPosition="4"/>
    </format>
    <format dxfId="2840">
      <pivotArea outline="0" collapsedLevelsAreSubtotals="1" fieldPosition="0"/>
    </format>
    <format dxfId="2839">
      <pivotArea field="-2" type="button" dataOnly="0" labelOnly="1" outline="0" axis="axisRow" fieldPosition="0"/>
    </format>
    <format dxfId="28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37">
      <pivotArea dataOnly="0" labelOnly="1" fieldPosition="0">
        <references count="1">
          <reference field="4" count="0"/>
        </references>
      </pivotArea>
    </format>
    <format dxfId="2836">
      <pivotArea collapsedLevelsAreSubtotals="1" fieldPosition="0">
        <references count="1">
          <reference field="4294967294" count="1">
            <x v="3"/>
          </reference>
        </references>
      </pivotArea>
    </format>
    <format dxfId="2835">
      <pivotArea outline="0" collapsedLevelsAreSubtotals="1" fieldPosition="0"/>
    </format>
    <format dxfId="2834">
      <pivotArea field="-2" type="button" dataOnly="0" labelOnly="1" outline="0" axis="axisRow" fieldPosition="0"/>
    </format>
    <format dxfId="28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32">
      <pivotArea dataOnly="0" labelOnly="1" fieldPosition="0">
        <references count="1">
          <reference field="4" count="0"/>
        </references>
      </pivotArea>
    </format>
    <format dxfId="2831">
      <pivotArea dataOnly="0" labelOnly="1" fieldPosition="0">
        <references count="1">
          <reference field="4" count="0"/>
        </references>
      </pivotArea>
    </format>
    <format dxfId="2830">
      <pivotArea field="-2" type="button" dataOnly="0" labelOnly="1" outline="0" axis="axisRow" fieldPosition="0"/>
    </format>
    <format dxfId="2829">
      <pivotArea collapsedLevelsAreSubtotals="1" fieldPosition="0">
        <references count="1">
          <reference field="4294967294" count="1">
            <x v="3"/>
          </reference>
        </references>
      </pivotArea>
    </format>
    <format dxfId="2828">
      <pivotArea field="-2" type="button" dataOnly="0" labelOnly="1" outline="0" axis="axisRow" fieldPosition="0"/>
    </format>
    <format dxfId="2827">
      <pivotArea dataOnly="0" labelOnly="1" fieldPosition="0">
        <references count="1">
          <reference field="4" count="0"/>
        </references>
      </pivotArea>
    </format>
    <format dxfId="2826">
      <pivotArea collapsedLevelsAreSubtotals="1" fieldPosition="0">
        <references count="1">
          <reference field="4294967294" count="1">
            <x v="3"/>
          </reference>
        </references>
      </pivotArea>
    </format>
    <format dxfId="28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824">
      <pivotArea dataOnly="0" labelOnly="1" grandCol="1" outline="0" fieldPosition="0"/>
    </format>
    <format dxfId="2823">
      <pivotArea dataOnly="0" labelOnly="1" fieldPosition="0">
        <references count="1">
          <reference field="10" count="0"/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grandRow="1" outline="0" collapsedLevelsAreSubtotals="1" fieldPosition="0"/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17BA2D-8BD2-4E8C-A25C-E0C937E56207}" name="PivotTable2" cacheId="122" dataOnRows="1" applyNumberFormats="0" applyBorderFormats="0" applyFontFormats="0" applyPatternFormats="0" applyAlignmentFormats="0" applyWidthHeightFormats="1" dataCaption="Metrics" tag="678766a6-4295-4228-a42b-0714b8ae036b" updatedVersion="8" minRefreshableVersion="3" subtotalHiddenItems="1" rowGrandTotals="0" itemPrintTitles="1" createdVersion="8" indent="0" outline="1" outlineData="1" multipleFieldFilters="0" rowHeaderCaption="Customer" colHeaderCaption="Quarters">
  <location ref="A24:N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7" hier="15" name="[dim_product].[division].[All]" cap="All"/>
    <pageField fld="8" hier="1" name="[dim_customer].[customer].[All]" cap="All"/>
    <pageField fld="4" hier="7" name="[dim_date].[FY].&amp;[2020]" cap="2020"/>
  </pageFields>
  <dataFields count="4">
    <dataField fld="2" subtotal="count" baseField="0" baseItem="0"/>
    <dataField fld="3" subtotal="count" baseField="0" baseItem="0"/>
    <dataField fld="5" subtotal="count" baseField="0" baseItem="0"/>
    <dataField fld="6" subtotal="count" baseField="0" baseItem="0"/>
  </dataFields>
  <formats count="54">
    <format dxfId="2930">
      <pivotArea type="all" dataOnly="0" outline="0" fieldPosition="0"/>
    </format>
    <format dxfId="2929">
      <pivotArea dataOnly="0" labelOnly="1" grandRow="1" outline="0" fieldPosition="0"/>
    </format>
    <format dxfId="2928">
      <pivotArea grandRow="1" outline="0" collapsedLevelsAreSubtotals="1" fieldPosition="0"/>
    </format>
    <format dxfId="2927">
      <pivotArea dataOnly="0" labelOnly="1" grandRow="1" outline="0" fieldPosition="0"/>
    </format>
    <format dxfId="2926">
      <pivotArea grandRow="1" outline="0" collapsedLevelsAreSubtotals="1" fieldPosition="0"/>
    </format>
    <format dxfId="2925">
      <pivotArea dataOnly="0" labelOnly="1" grandRow="1" outline="0" fieldPosition="0"/>
    </format>
    <format dxfId="2924">
      <pivotArea grandRow="1" outline="0" collapsedLevelsAreSubtotals="1" fieldPosition="0"/>
    </format>
    <format dxfId="2923">
      <pivotArea dataOnly="0" labelOnly="1" grandRow="1" outline="0" fieldPosition="0"/>
    </format>
    <format dxfId="2922">
      <pivotArea grandRow="1" outline="0" collapsedLevelsAreSubtotals="1" fieldPosition="0"/>
    </format>
    <format dxfId="2921">
      <pivotArea dataOnly="0" labelOnly="1" grandRow="1" outline="0" fieldPosition="0"/>
    </format>
    <format dxfId="2920">
      <pivotArea type="origin" dataOnly="0" labelOnly="1" outline="0" fieldPosition="0"/>
    </format>
    <format dxfId="2919">
      <pivotArea field="4" type="button" dataOnly="0" labelOnly="1" outline="0" axis="axisPage" fieldPosition="4"/>
    </format>
    <format dxfId="2918">
      <pivotArea type="topRight" dataOnly="0" labelOnly="1" outline="0" fieldPosition="0"/>
    </format>
    <format dxfId="2917">
      <pivotArea field="-2" type="button" dataOnly="0" labelOnly="1" outline="0" axis="axisRow" fieldPosition="0"/>
    </format>
    <format dxfId="2916">
      <pivotArea dataOnly="0" labelOnly="1" fieldPosition="0">
        <references count="1">
          <reference field="4" count="0"/>
        </references>
      </pivotArea>
    </format>
    <format dxfId="2915">
      <pivotArea dataOnly="0" labelOnly="1" grandCol="1" outline="0" fieldPosition="0"/>
    </format>
    <format dxfId="2914">
      <pivotArea type="origin" dataOnly="0" labelOnly="1" outline="0" fieldPosition="0"/>
    </format>
    <format dxfId="2913">
      <pivotArea field="4" type="button" dataOnly="0" labelOnly="1" outline="0" axis="axisPage" fieldPosition="4"/>
    </format>
    <format dxfId="2912">
      <pivotArea type="topRight" dataOnly="0" labelOnly="1" outline="0" fieldPosition="0"/>
    </format>
    <format dxfId="2911">
      <pivotArea field="-2" type="button" dataOnly="0" labelOnly="1" outline="0" axis="axisRow" fieldPosition="0"/>
    </format>
    <format dxfId="2910">
      <pivotArea dataOnly="0" labelOnly="1" fieldPosition="0">
        <references count="1">
          <reference field="4" count="0"/>
        </references>
      </pivotArea>
    </format>
    <format dxfId="2909">
      <pivotArea dataOnly="0" labelOnly="1" grandCol="1" outline="0" fieldPosition="0"/>
    </format>
    <format dxfId="2908">
      <pivotArea type="origin" dataOnly="0" labelOnly="1" outline="0" fieldPosition="0"/>
    </format>
    <format dxfId="2907">
      <pivotArea field="4" type="button" dataOnly="0" labelOnly="1" outline="0" axis="axisPage" fieldPosition="4"/>
    </format>
    <format dxfId="2906">
      <pivotArea type="topRight" dataOnly="0" labelOnly="1" outline="0" fieldPosition="0"/>
    </format>
    <format dxfId="2905">
      <pivotArea field="-2" type="button" dataOnly="0" labelOnly="1" outline="0" axis="axisRow" fieldPosition="0"/>
    </format>
    <format dxfId="2904">
      <pivotArea dataOnly="0" labelOnly="1" fieldPosition="0">
        <references count="1">
          <reference field="4" count="0"/>
        </references>
      </pivotArea>
    </format>
    <format dxfId="2903">
      <pivotArea dataOnly="0" labelOnly="1" grandCol="1" outline="0" fieldPosition="0"/>
    </format>
    <format dxfId="2902">
      <pivotArea type="origin" dataOnly="0" labelOnly="1" outline="0" fieldPosition="0"/>
    </format>
    <format dxfId="2901">
      <pivotArea field="4" type="button" dataOnly="0" labelOnly="1" outline="0" axis="axisPage" fieldPosition="4"/>
    </format>
    <format dxfId="2900">
      <pivotArea type="topRight" dataOnly="0" labelOnly="1" outline="0" fieldPosition="0"/>
    </format>
    <format dxfId="2899">
      <pivotArea field="-2" type="button" dataOnly="0" labelOnly="1" outline="0" axis="axisRow" fieldPosition="0"/>
    </format>
    <format dxfId="2898">
      <pivotArea dataOnly="0" labelOnly="1" fieldPosition="0">
        <references count="1">
          <reference field="4" count="0"/>
        </references>
      </pivotArea>
    </format>
    <format dxfId="2897">
      <pivotArea dataOnly="0" labelOnly="1" grandCol="1" outline="0" fieldPosition="0"/>
    </format>
    <format dxfId="2896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895">
      <pivotArea field="4" type="button" dataOnly="0" labelOnly="1" outline="0" axis="axisPage" fieldPosition="4"/>
    </format>
    <format dxfId="2894">
      <pivotArea outline="0" collapsedLevelsAreSubtotals="1" fieldPosition="0"/>
    </format>
    <format dxfId="2893">
      <pivotArea field="-2" type="button" dataOnly="0" labelOnly="1" outline="0" axis="axisRow" fieldPosition="0"/>
    </format>
    <format dxfId="28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91">
      <pivotArea dataOnly="0" labelOnly="1" fieldPosition="0">
        <references count="1">
          <reference field="4" count="0"/>
        </references>
      </pivotArea>
    </format>
    <format dxfId="2890">
      <pivotArea collapsedLevelsAreSubtotals="1" fieldPosition="0">
        <references count="1">
          <reference field="4294967294" count="1">
            <x v="3"/>
          </reference>
        </references>
      </pivotArea>
    </format>
    <format dxfId="2889">
      <pivotArea outline="0" collapsedLevelsAreSubtotals="1" fieldPosition="0"/>
    </format>
    <format dxfId="2888">
      <pivotArea field="-2" type="button" dataOnly="0" labelOnly="1" outline="0" axis="axisRow" fieldPosition="0"/>
    </format>
    <format dxfId="28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86">
      <pivotArea dataOnly="0" labelOnly="1" fieldPosition="0">
        <references count="1">
          <reference field="4" count="0"/>
        </references>
      </pivotArea>
    </format>
    <format dxfId="2885">
      <pivotArea dataOnly="0" labelOnly="1" fieldPosition="0">
        <references count="1">
          <reference field="4" count="0"/>
        </references>
      </pivotArea>
    </format>
    <format dxfId="2884">
      <pivotArea field="-2" type="button" dataOnly="0" labelOnly="1" outline="0" axis="axisRow" fieldPosition="0"/>
    </format>
    <format dxfId="2883">
      <pivotArea collapsedLevelsAreSubtotals="1" fieldPosition="0">
        <references count="1">
          <reference field="4294967294" count="1">
            <x v="3"/>
          </reference>
        </references>
      </pivotArea>
    </format>
    <format dxfId="2882">
      <pivotArea field="-2" type="button" dataOnly="0" labelOnly="1" outline="0" axis="axisRow" fieldPosition="0"/>
    </format>
    <format dxfId="2881">
      <pivotArea dataOnly="0" labelOnly="1" fieldPosition="0">
        <references count="1">
          <reference field="4" count="0"/>
        </references>
      </pivotArea>
    </format>
    <format dxfId="2880">
      <pivotArea collapsedLevelsAreSubtotals="1" fieldPosition="0">
        <references count="1">
          <reference field="4294967294" count="1">
            <x v="3"/>
          </reference>
        </references>
      </pivotArea>
    </format>
    <format dxfId="287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878">
      <pivotArea dataOnly="0" labelOnly="1" grandCol="1" outline="0" fieldPosition="0"/>
    </format>
    <format dxfId="2877">
      <pivotArea dataOnly="0" labelOnly="1" fieldPosition="0">
        <references count="1">
          <reference field="10" count="0"/>
        </references>
      </pivotArea>
    </format>
  </formats>
  <conditionalFormats count="4">
    <conditionalFormat priority="9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grandRow="1" outline="0" collapsedLevelsAreSubtotals="1" fieldPosition="0"/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E6218C-822B-4CE4-B5BC-12D7273C70FC}" name="PivotTable1" cacheId="123" dataOnRows="1" applyNumberFormats="0" applyBorderFormats="0" applyFontFormats="0" applyPatternFormats="0" applyAlignmentFormats="0" applyWidthHeightFormats="1" dataCaption="Metrics" tag="a51d6528-6889-4f77-b691-1196ae9e3af8" updatedVersion="8" minRefreshableVersion="3" subtotalHiddenItems="1" rowGrandTotals="0" itemPrintTitles="1" createdVersion="8" indent="0" outline="1" outlineData="1" multipleFieldFilters="0" rowHeaderCaption="Customer" colHeaderCaption="Quarters">
  <location ref="A8:N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7" hier="15" name="[dim_product].[division].[All]" cap="All"/>
    <pageField fld="8" hier="1" name="[dim_customer].[customer].[All]" cap="All"/>
    <pageField fld="4" hier="7" name="[dim_date].[FY].&amp;[2019]" cap="2019"/>
  </pageFields>
  <dataFields count="4">
    <dataField fld="2" subtotal="count" baseField="0" baseItem="0"/>
    <dataField fld="3" subtotal="count" baseField="0" baseItem="0"/>
    <dataField fld="5" subtotal="count" baseField="0" baseItem="0"/>
    <dataField fld="6" subtotal="count" baseField="0" baseItem="0"/>
  </dataFields>
  <formats count="54">
    <format dxfId="2984">
      <pivotArea type="all" dataOnly="0" outline="0" fieldPosition="0"/>
    </format>
    <format dxfId="2983">
      <pivotArea dataOnly="0" labelOnly="1" grandRow="1" outline="0" fieldPosition="0"/>
    </format>
    <format dxfId="2982">
      <pivotArea grandRow="1" outline="0" collapsedLevelsAreSubtotals="1" fieldPosition="0"/>
    </format>
    <format dxfId="2981">
      <pivotArea dataOnly="0" labelOnly="1" grandRow="1" outline="0" fieldPosition="0"/>
    </format>
    <format dxfId="2980">
      <pivotArea grandRow="1" outline="0" collapsedLevelsAreSubtotals="1" fieldPosition="0"/>
    </format>
    <format dxfId="2979">
      <pivotArea dataOnly="0" labelOnly="1" grandRow="1" outline="0" fieldPosition="0"/>
    </format>
    <format dxfId="2978">
      <pivotArea grandRow="1" outline="0" collapsedLevelsAreSubtotals="1" fieldPosition="0"/>
    </format>
    <format dxfId="2977">
      <pivotArea dataOnly="0" labelOnly="1" grandRow="1" outline="0" fieldPosition="0"/>
    </format>
    <format dxfId="2976">
      <pivotArea grandRow="1" outline="0" collapsedLevelsAreSubtotals="1" fieldPosition="0"/>
    </format>
    <format dxfId="2975">
      <pivotArea dataOnly="0" labelOnly="1" grandRow="1" outline="0" fieldPosition="0"/>
    </format>
    <format dxfId="2974">
      <pivotArea type="origin" dataOnly="0" labelOnly="1" outline="0" fieldPosition="0"/>
    </format>
    <format dxfId="2973">
      <pivotArea field="4" type="button" dataOnly="0" labelOnly="1" outline="0" axis="axisPage" fieldPosition="4"/>
    </format>
    <format dxfId="2972">
      <pivotArea type="topRight" dataOnly="0" labelOnly="1" outline="0" fieldPosition="0"/>
    </format>
    <format dxfId="2971">
      <pivotArea field="-2" type="button" dataOnly="0" labelOnly="1" outline="0" axis="axisRow" fieldPosition="0"/>
    </format>
    <format dxfId="2970">
      <pivotArea dataOnly="0" labelOnly="1" fieldPosition="0">
        <references count="1">
          <reference field="4" count="0"/>
        </references>
      </pivotArea>
    </format>
    <format dxfId="2969">
      <pivotArea dataOnly="0" labelOnly="1" grandCol="1" outline="0" fieldPosition="0"/>
    </format>
    <format dxfId="2968">
      <pivotArea type="origin" dataOnly="0" labelOnly="1" outline="0" fieldPosition="0"/>
    </format>
    <format dxfId="2967">
      <pivotArea field="4" type="button" dataOnly="0" labelOnly="1" outline="0" axis="axisPage" fieldPosition="4"/>
    </format>
    <format dxfId="2966">
      <pivotArea type="topRight" dataOnly="0" labelOnly="1" outline="0" fieldPosition="0"/>
    </format>
    <format dxfId="2965">
      <pivotArea field="-2" type="button" dataOnly="0" labelOnly="1" outline="0" axis="axisRow" fieldPosition="0"/>
    </format>
    <format dxfId="2964">
      <pivotArea dataOnly="0" labelOnly="1" fieldPosition="0">
        <references count="1">
          <reference field="4" count="0"/>
        </references>
      </pivotArea>
    </format>
    <format dxfId="2963">
      <pivotArea dataOnly="0" labelOnly="1" grandCol="1" outline="0" fieldPosition="0"/>
    </format>
    <format dxfId="2962">
      <pivotArea type="origin" dataOnly="0" labelOnly="1" outline="0" fieldPosition="0"/>
    </format>
    <format dxfId="2961">
      <pivotArea field="4" type="button" dataOnly="0" labelOnly="1" outline="0" axis="axisPage" fieldPosition="4"/>
    </format>
    <format dxfId="2960">
      <pivotArea type="topRight" dataOnly="0" labelOnly="1" outline="0" fieldPosition="0"/>
    </format>
    <format dxfId="2959">
      <pivotArea field="-2" type="button" dataOnly="0" labelOnly="1" outline="0" axis="axisRow" fieldPosition="0"/>
    </format>
    <format dxfId="2958">
      <pivotArea dataOnly="0" labelOnly="1" fieldPosition="0">
        <references count="1">
          <reference field="4" count="0"/>
        </references>
      </pivotArea>
    </format>
    <format dxfId="2957">
      <pivotArea dataOnly="0" labelOnly="1" grandCol="1" outline="0" fieldPosition="0"/>
    </format>
    <format dxfId="2956">
      <pivotArea type="origin" dataOnly="0" labelOnly="1" outline="0" fieldPosition="0"/>
    </format>
    <format dxfId="2955">
      <pivotArea field="4" type="button" dataOnly="0" labelOnly="1" outline="0" axis="axisPage" fieldPosition="4"/>
    </format>
    <format dxfId="2954">
      <pivotArea type="topRight" dataOnly="0" labelOnly="1" outline="0" fieldPosition="0"/>
    </format>
    <format dxfId="2953">
      <pivotArea field="-2" type="button" dataOnly="0" labelOnly="1" outline="0" axis="axisRow" fieldPosition="0"/>
    </format>
    <format dxfId="2952">
      <pivotArea dataOnly="0" labelOnly="1" fieldPosition="0">
        <references count="1">
          <reference field="4" count="0"/>
        </references>
      </pivotArea>
    </format>
    <format dxfId="2951">
      <pivotArea dataOnly="0" labelOnly="1" grandCol="1" outline="0" fieldPosition="0"/>
    </format>
    <format dxfId="2950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2949">
      <pivotArea field="4" type="button" dataOnly="0" labelOnly="1" outline="0" axis="axisPage" fieldPosition="4"/>
    </format>
    <format dxfId="2948">
      <pivotArea outline="0" collapsedLevelsAreSubtotals="1" fieldPosition="0"/>
    </format>
    <format dxfId="2947">
      <pivotArea field="-2" type="button" dataOnly="0" labelOnly="1" outline="0" axis="axisRow" fieldPosition="0"/>
    </format>
    <format dxfId="29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45">
      <pivotArea dataOnly="0" labelOnly="1" fieldPosition="0">
        <references count="1">
          <reference field="4" count="0"/>
        </references>
      </pivotArea>
    </format>
    <format dxfId="2944">
      <pivotArea collapsedLevelsAreSubtotals="1" fieldPosition="0">
        <references count="1">
          <reference field="4294967294" count="1">
            <x v="3"/>
          </reference>
        </references>
      </pivotArea>
    </format>
    <format dxfId="2943">
      <pivotArea outline="0" collapsedLevelsAreSubtotals="1" fieldPosition="0"/>
    </format>
    <format dxfId="2942">
      <pivotArea field="-2" type="button" dataOnly="0" labelOnly="1" outline="0" axis="axisRow" fieldPosition="0"/>
    </format>
    <format dxfId="29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40">
      <pivotArea dataOnly="0" labelOnly="1" fieldPosition="0">
        <references count="1">
          <reference field="4" count="0"/>
        </references>
      </pivotArea>
    </format>
    <format dxfId="2939">
      <pivotArea dataOnly="0" labelOnly="1" fieldPosition="0">
        <references count="1">
          <reference field="4" count="0"/>
        </references>
      </pivotArea>
    </format>
    <format dxfId="2938">
      <pivotArea field="-2" type="button" dataOnly="0" labelOnly="1" outline="0" axis="axisRow" fieldPosition="0"/>
    </format>
    <format dxfId="2937">
      <pivotArea collapsedLevelsAreSubtotals="1" fieldPosition="0">
        <references count="1">
          <reference field="4294967294" count="1">
            <x v="3"/>
          </reference>
        </references>
      </pivotArea>
    </format>
    <format dxfId="2936">
      <pivotArea field="-2" type="button" dataOnly="0" labelOnly="1" outline="0" axis="axisRow" fieldPosition="0"/>
    </format>
    <format dxfId="2935">
      <pivotArea dataOnly="0" labelOnly="1" fieldPosition="0">
        <references count="1">
          <reference field="4" count="0"/>
        </references>
      </pivotArea>
    </format>
    <format dxfId="2934">
      <pivotArea collapsedLevelsAreSubtotals="1" fieldPosition="0">
        <references count="1">
          <reference field="4294967294" count="1">
            <x v="3"/>
          </reference>
        </references>
      </pivotArea>
    </format>
    <format dxfId="293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932">
      <pivotArea dataOnly="0" labelOnly="1" grandCol="1" outline="0" fieldPosition="0"/>
    </format>
    <format dxfId="2931">
      <pivotArea dataOnly="0" labelOnly="1" fieldPosition="0">
        <references count="1">
          <reference field="10" count="0"/>
        </references>
      </pivotArea>
    </format>
  </formats>
  <conditionalFormats count="4">
    <conditionalFormat priority="1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6">
      <pivotAreas count="1">
        <pivotArea type="data" grandRow="1" outline="0" collapsedLevelsAreSubtotals="1" fieldPosition="0"/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17BD46-1E08-4CC8-AB4F-2BD90E83A3F4}" name="PivotTable1" cacheId="124" applyNumberFormats="0" applyBorderFormats="0" applyFontFormats="0" applyPatternFormats="0" applyAlignmentFormats="0" applyWidthHeightFormats="1" dataCaption="Metrics" tag="aef5b75a-6a10-47d0-81c8-f01a4c662d9c" updatedVersion="8" minRefreshableVersion="3" subtotalHiddenItems="1" rowGrandTotals="0" colGrandTotals="0" itemPrintTitles="1" createdVersion="8" indent="0" outline="1" outlineData="1" multipleFieldFilters="0" rowHeaderCaption="Country" colHeaderCaption="Fiscal Years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2" hier="12" name="[dim_market].[sub_zone].[All]" cap="All"/>
    <pageField fld="1" hier="7" name="[dim_date].[FY].&amp;[2021]" cap="2021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57">
    <format dxfId="2779">
      <pivotArea type="all" dataOnly="0" outline="0" fieldPosition="0"/>
    </format>
    <format dxfId="2780">
      <pivotArea dataOnly="0" labelOnly="1" grandRow="1" outline="0" fieldPosition="0"/>
    </format>
    <format dxfId="2781">
      <pivotArea grandRow="1" outline="0" collapsedLevelsAreSubtotals="1" fieldPosition="0"/>
    </format>
    <format dxfId="2782">
      <pivotArea dataOnly="0" labelOnly="1" grandRow="1" outline="0" fieldPosition="0"/>
    </format>
    <format dxfId="2783">
      <pivotArea grandRow="1" outline="0" collapsedLevelsAreSubtotals="1" fieldPosition="0"/>
    </format>
    <format dxfId="2784">
      <pivotArea dataOnly="0" labelOnly="1" grandRow="1" outline="0" fieldPosition="0"/>
    </format>
    <format dxfId="2785">
      <pivotArea grandRow="1" outline="0" collapsedLevelsAreSubtotals="1" fieldPosition="0"/>
    </format>
    <format dxfId="2786">
      <pivotArea dataOnly="0" labelOnly="1" grandRow="1" outline="0" fieldPosition="0"/>
    </format>
    <format dxfId="2787">
      <pivotArea grandRow="1" outline="0" collapsedLevelsAreSubtotals="1" fieldPosition="0"/>
    </format>
    <format dxfId="2788">
      <pivotArea dataOnly="0" labelOnly="1" grandRow="1" outline="0" fieldPosition="0"/>
    </format>
    <format dxfId="2789">
      <pivotArea type="origin" dataOnly="0" labelOnly="1" outline="0" fieldPosition="0"/>
    </format>
    <format dxfId="2790">
      <pivotArea type="topRight" dataOnly="0" labelOnly="1" outline="0" fieldPosition="0"/>
    </format>
    <format dxfId="2791">
      <pivotArea field="-2" type="button" dataOnly="0" labelOnly="1" outline="0" axis="axisCol" fieldPosition="0"/>
    </format>
    <format dxfId="2792">
      <pivotArea dataOnly="0" labelOnly="1" fieldPosition="0">
        <references count="1">
          <reference field="1" count="0"/>
        </references>
      </pivotArea>
    </format>
    <format dxfId="2793">
      <pivotArea dataOnly="0" labelOnly="1" grandCol="1" outline="0" fieldPosition="0"/>
    </format>
    <format dxfId="2794">
      <pivotArea type="origin" dataOnly="0" labelOnly="1" outline="0" fieldPosition="0"/>
    </format>
    <format dxfId="2795">
      <pivotArea type="topRight" dataOnly="0" labelOnly="1" outline="0" fieldPosition="0"/>
    </format>
    <format dxfId="2796">
      <pivotArea field="-2" type="button" dataOnly="0" labelOnly="1" outline="0" axis="axisCol" fieldPosition="0"/>
    </format>
    <format dxfId="2797">
      <pivotArea dataOnly="0" labelOnly="1" fieldPosition="0">
        <references count="1">
          <reference field="1" count="0"/>
        </references>
      </pivotArea>
    </format>
    <format dxfId="2798">
      <pivotArea dataOnly="0" labelOnly="1" grandCol="1" outline="0" fieldPosition="0"/>
    </format>
    <format dxfId="2799">
      <pivotArea type="origin" dataOnly="0" labelOnly="1" outline="0" fieldPosition="0"/>
    </format>
    <format dxfId="2800">
      <pivotArea type="topRight" dataOnly="0" labelOnly="1" outline="0" fieldPosition="0"/>
    </format>
    <format dxfId="2801">
      <pivotArea field="-2" type="button" dataOnly="0" labelOnly="1" outline="0" axis="axisCol" fieldPosition="0"/>
    </format>
    <format dxfId="2802">
      <pivotArea dataOnly="0" labelOnly="1" fieldPosition="0">
        <references count="1">
          <reference field="1" count="0"/>
        </references>
      </pivotArea>
    </format>
    <format dxfId="2803">
      <pivotArea dataOnly="0" labelOnly="1" grandCol="1" outline="0" fieldPosition="0"/>
    </format>
    <format dxfId="2804">
      <pivotArea type="origin" dataOnly="0" labelOnly="1" outline="0" fieldPosition="0"/>
    </format>
    <format dxfId="2805">
      <pivotArea field="1" type="button" dataOnly="0" labelOnly="1" outline="0" axis="axisPage" fieldPosition="2"/>
    </format>
    <format dxfId="2806">
      <pivotArea type="topRight" dataOnly="0" labelOnly="1" outline="0" fieldPosition="0"/>
    </format>
    <format dxfId="2807">
      <pivotArea field="-2" type="button" dataOnly="0" labelOnly="1" outline="0" axis="axisCol" fieldPosition="0"/>
    </format>
    <format dxfId="2808">
      <pivotArea dataOnly="0" labelOnly="1" fieldPosition="0">
        <references count="1">
          <reference field="1" count="0"/>
        </references>
      </pivotArea>
    </format>
    <format dxfId="2809">
      <pivotArea dataOnly="0" labelOnly="1" grandCol="1" outline="0" fieldPosition="0"/>
    </format>
    <format dxfId="2810">
      <pivotArea outline="0" collapsedLevelsAreSubtotals="1" fieldPosition="0"/>
    </format>
    <format dxfId="2811">
      <pivotArea field="-2" type="button" dataOnly="0" labelOnly="1" outline="0" axis="axisCol" fieldPosition="0"/>
    </format>
    <format dxfId="2812">
      <pivotArea dataOnly="0" labelOnly="1" fieldPosition="0">
        <references count="1">
          <reference field="1" count="0"/>
        </references>
      </pivotArea>
    </format>
    <format dxfId="2813">
      <pivotArea outline="0" collapsedLevelsAreSubtotals="1" fieldPosition="0"/>
    </format>
    <format dxfId="2814">
      <pivotArea field="-2" type="button" dataOnly="0" labelOnly="1" outline="0" axis="axisCol" fieldPosition="0"/>
    </format>
    <format dxfId="2815">
      <pivotArea dataOnly="0" labelOnly="1" fieldPosition="0">
        <references count="1">
          <reference field="1" count="0"/>
        </references>
      </pivotArea>
    </format>
    <format dxfId="2816">
      <pivotArea dataOnly="0" labelOnly="1" fieldPosition="0">
        <references count="1">
          <reference field="1" count="0"/>
        </references>
      </pivotArea>
    </format>
    <format dxfId="2817">
      <pivotArea field="-2" type="button" dataOnly="0" labelOnly="1" outline="0" axis="axisCol" fieldPosition="0"/>
    </format>
    <format dxfId="2818">
      <pivotArea field="-2" type="button" dataOnly="0" labelOnly="1" outline="0" axis="axisCol" fieldPosition="0"/>
    </format>
    <format dxfId="2819">
      <pivotArea dataOnly="0" labelOnly="1" fieldPosition="0">
        <references count="1">
          <reference field="1" count="0"/>
        </references>
      </pivotArea>
    </format>
    <format dxfId="2820">
      <pivotArea field="1" type="button" dataOnly="0" labelOnly="1" outline="0" axis="axisPage" fieldPosition="2"/>
    </format>
    <format dxfId="2821">
      <pivotArea dataOnly="0" labelOnly="1" outline="0" fieldPosition="0">
        <references count="1">
          <reference field="1" count="0"/>
        </references>
      </pivotArea>
    </format>
    <format dxfId="2822">
      <pivotArea dataOnly="0" labelOnly="1" outline="0" fieldPosition="0">
        <references count="1">
          <reference field="1" count="0"/>
        </references>
      </pivotArea>
    </format>
    <format dxfId="2107">
      <pivotArea collapsedLevelsAreSubtotals="1" fieldPosition="0">
        <references count="2">
          <reference field="4294967294" count="1" selected="0">
            <x v="0"/>
          </reference>
          <reference field="7" count="1">
            <x v="0"/>
          </reference>
        </references>
      </pivotArea>
    </format>
    <format dxfId="2060">
      <pivotArea type="all" dataOnly="0" outline="0" fieldPosition="0"/>
    </format>
    <format dxfId="2059">
      <pivotArea outline="0" collapsedLevelsAreSubtotals="1" fieldPosition="0"/>
    </format>
    <format dxfId="2058">
      <pivotArea field="7" type="button" dataOnly="0" labelOnly="1" outline="0" axis="axisRow" fieldPosition="0"/>
    </format>
    <format dxfId="2057">
      <pivotArea dataOnly="0" labelOnly="1" fieldPosition="0">
        <references count="1">
          <reference field="7" count="0"/>
        </references>
      </pivotArea>
    </format>
    <format dxfId="20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0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95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897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896">
      <pivotArea field="7" type="button" dataOnly="0" labelOnly="1" outline="0" axis="axisRow" fieldPosition="0"/>
    </format>
    <format dxfId="18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93">
      <pivotArea field="7" type="button" dataOnly="0" labelOnly="1" outline="0" axis="axisRow" fieldPosition="0"/>
    </format>
    <format dxfId="18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5">
    <conditionalFormat priority="15">
      <pivotAreas count="1">
        <pivotArea type="data" grandRow="1" outline="0" collapsedLevelsAreSubtotals="1" fieldPosition="0"/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22"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D5F736D-BD0D-43C2-9AF6-5E50F9C5E330}" name="PivotTable3" cacheId="178" dataOnRows="1" applyNumberFormats="0" applyBorderFormats="0" applyFontFormats="0" applyPatternFormats="0" applyAlignmentFormats="0" applyWidthHeightFormats="1" dataCaption="Metrics" tag="a51d6528-6889-4f77-b691-1196ae9e3af8" updatedVersion="8" minRefreshableVersion="3" subtotalHiddenItems="1" rowGrandTotals="0" itemPrintTitles="1" createdVersion="8" indent="0" outline="1" outlineData="1" multipleFieldFilters="0" rowHeaderCaption="Customer" colHeaderCaption="Quarters">
  <location ref="B36:G43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3" subtotal="count" baseField="0" baseItem="0" numFmtId="170"/>
  </dataFields>
  <formats count="49">
    <format dxfId="98">
      <pivotArea type="all" dataOnly="0" outline="0" fieldPosition="0"/>
    </format>
    <format dxfId="99">
      <pivotArea dataOnly="0" labelOnly="1" grandRow="1" outline="0" fieldPosition="0"/>
    </format>
    <format dxfId="100">
      <pivotArea grandRow="1" outline="0" collapsedLevelsAreSubtotals="1" fieldPosition="0"/>
    </format>
    <format dxfId="101">
      <pivotArea dataOnly="0" labelOnly="1" grandRow="1" outline="0" fieldPosition="0"/>
    </format>
    <format dxfId="102">
      <pivotArea grandRow="1" outline="0" collapsedLevelsAreSubtotals="1" fieldPosition="0"/>
    </format>
    <format dxfId="103">
      <pivotArea dataOnly="0" labelOnly="1" grandRow="1" outline="0" fieldPosition="0"/>
    </format>
    <format dxfId="104">
      <pivotArea grandRow="1" outline="0" collapsedLevelsAreSubtotals="1" fieldPosition="0"/>
    </format>
    <format dxfId="105">
      <pivotArea dataOnly="0" labelOnly="1" grandRow="1" outline="0" fieldPosition="0"/>
    </format>
    <format dxfId="106">
      <pivotArea grandRow="1" outline="0" collapsedLevelsAreSubtotals="1" fieldPosition="0"/>
    </format>
    <format dxfId="107">
      <pivotArea dataOnly="0" labelOnly="1" grandRow="1" outline="0" fieldPosition="0"/>
    </format>
    <format dxfId="108">
      <pivotArea type="origin" dataOnly="0" labelOnly="1" outline="0" fieldPosition="0"/>
    </format>
    <format dxfId="109">
      <pivotArea field="0" type="button" dataOnly="0" labelOnly="1" outline="0" axis="axisPage" fieldPosition="0"/>
    </format>
    <format dxfId="110">
      <pivotArea type="topRight" dataOnly="0" labelOnly="1" outline="0" fieldPosition="0"/>
    </format>
    <format dxfId="111">
      <pivotArea field="-2" type="button" dataOnly="0" labelOnly="1" outline="0" axis="axisValues" fieldPosition="0"/>
    </format>
    <format dxfId="112">
      <pivotArea dataOnly="0" labelOnly="1" fieldPosition="0">
        <references count="1">
          <reference field="0" count="0"/>
        </references>
      </pivotArea>
    </format>
    <format dxfId="113">
      <pivotArea dataOnly="0" labelOnly="1" grandCol="1" outline="0" fieldPosition="0"/>
    </format>
    <format dxfId="114">
      <pivotArea type="origin" dataOnly="0" labelOnly="1" outline="0" fieldPosition="0"/>
    </format>
    <format dxfId="115">
      <pivotArea field="0" type="button" dataOnly="0" labelOnly="1" outline="0" axis="axisPage" fieldPosition="0"/>
    </format>
    <format dxfId="116">
      <pivotArea type="topRight" dataOnly="0" labelOnly="1" outline="0" fieldPosition="0"/>
    </format>
    <format dxfId="117">
      <pivotArea field="-2" type="button" dataOnly="0" labelOnly="1" outline="0" axis="axisValues" fieldPosition="0"/>
    </format>
    <format dxfId="118">
      <pivotArea dataOnly="0" labelOnly="1" fieldPosition="0">
        <references count="1">
          <reference field="0" count="0"/>
        </references>
      </pivotArea>
    </format>
    <format dxfId="119">
      <pivotArea dataOnly="0" labelOnly="1" grandCol="1" outline="0" fieldPosition="0"/>
    </format>
    <format dxfId="120">
      <pivotArea type="origin" dataOnly="0" labelOnly="1" outline="0" fieldPosition="0"/>
    </format>
    <format dxfId="121">
      <pivotArea field="0" type="button" dataOnly="0" labelOnly="1" outline="0" axis="axisPage" fieldPosition="0"/>
    </format>
    <format dxfId="122">
      <pivotArea type="topRight" dataOnly="0" labelOnly="1" outline="0" fieldPosition="0"/>
    </format>
    <format dxfId="123">
      <pivotArea field="-2" type="button" dataOnly="0" labelOnly="1" outline="0" axis="axisValues" fieldPosition="0"/>
    </format>
    <format dxfId="124">
      <pivotArea dataOnly="0" labelOnly="1" fieldPosition="0">
        <references count="1">
          <reference field="0" count="0"/>
        </references>
      </pivotArea>
    </format>
    <format dxfId="125">
      <pivotArea dataOnly="0" labelOnly="1" grandCol="1" outline="0" fieldPosition="0"/>
    </format>
    <format dxfId="126">
      <pivotArea type="origin" dataOnly="0" labelOnly="1" outline="0" fieldPosition="0"/>
    </format>
    <format dxfId="127">
      <pivotArea field="0" type="button" dataOnly="0" labelOnly="1" outline="0" axis="axisPage" fieldPosition="0"/>
    </format>
    <format dxfId="128">
      <pivotArea type="topRight" dataOnly="0" labelOnly="1" outline="0" fieldPosition="0"/>
    </format>
    <format dxfId="129">
      <pivotArea field="-2" type="button" dataOnly="0" labelOnly="1" outline="0" axis="axisValues" fieldPosition="0"/>
    </format>
    <format dxfId="130">
      <pivotArea dataOnly="0" labelOnly="1" fieldPosition="0">
        <references count="1">
          <reference field="0" count="0"/>
        </references>
      </pivotArea>
    </format>
    <format dxfId="131">
      <pivotArea dataOnly="0" labelOnly="1" grandCol="1" outline="0" fieldPosition="0"/>
    </format>
    <format dxfId="132">
      <pivotArea field="0" type="button" dataOnly="0" labelOnly="1" outline="0" axis="axisPage" fieldPosition="0"/>
    </format>
    <format dxfId="133">
      <pivotArea outline="0" collapsedLevelsAreSubtotals="1" fieldPosition="0"/>
    </format>
    <format dxfId="134">
      <pivotArea field="-2" type="button" dataOnly="0" labelOnly="1" outline="0" axis="axisValues" fieldPosition="0"/>
    </format>
    <format dxfId="135">
      <pivotArea dataOnly="0" labelOnly="1" fieldPosition="0">
        <references count="1">
          <reference field="0" count="0"/>
        </references>
      </pivotArea>
    </format>
    <format dxfId="136">
      <pivotArea outline="0" collapsedLevelsAreSubtotals="1" fieldPosition="0"/>
    </format>
    <format dxfId="137">
      <pivotArea field="-2" type="button" dataOnly="0" labelOnly="1" outline="0" axis="axisValues" fieldPosition="0"/>
    </format>
    <format dxfId="138">
      <pivotArea dataOnly="0" labelOnly="1" fieldPosition="0">
        <references count="1">
          <reference field="0" count="0"/>
        </references>
      </pivotArea>
    </format>
    <format dxfId="139">
      <pivotArea dataOnly="0" labelOnly="1" fieldPosition="0">
        <references count="1">
          <reference field="0" count="0"/>
        </references>
      </pivotArea>
    </format>
    <format dxfId="140">
      <pivotArea field="-2" type="button" dataOnly="0" labelOnly="1" outline="0" axis="axisValues" fieldPosition="0"/>
    </format>
    <format dxfId="141">
      <pivotArea field="-2" type="button" dataOnly="0" labelOnly="1" outline="0" axis="axisValues" fieldPosition="0"/>
    </format>
    <format dxfId="142">
      <pivotArea dataOnly="0" labelOnly="1" fieldPosition="0">
        <references count="1">
          <reference field="0" count="0"/>
        </references>
      </pivotArea>
    </format>
    <format dxfId="143">
      <pivotArea dataOnly="0" labelOnly="1" grandCol="1" outline="0" fieldPosition="0"/>
    </format>
    <format dxfId="144">
      <pivotArea dataOnly="0" labelOnly="1" fieldPosition="0">
        <references count="1">
          <reference field="1" count="0"/>
        </references>
      </pivotArea>
    </format>
    <format dxfId="145">
      <pivotArea outline="0" collapsedLevelsAreSubtotals="1" fieldPosition="0"/>
    </format>
    <format dxfId="146">
      <pivotArea dataOnly="0" labelOnly="1" outline="0" fieldPosition="0">
        <references count="1">
          <reference field="0" count="0"/>
        </references>
      </pivotArea>
    </format>
  </formats>
  <conditionalFormats count="5">
    <conditionalFormat priority="5">
      <pivotAreas count="1">
        <pivotArea type="data" grandRow="1" outline="0" collapsedLevelsAreSubtotals="1" fieldPosition="0"/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1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3">
              <x v="3"/>
              <x v="4"/>
              <x v="5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AB35BE-ECEE-4E99-8D49-4EB31930D8A2}" name="PivotTable2" cacheId="181" dataOnRows="1" applyNumberFormats="0" applyBorderFormats="0" applyFontFormats="0" applyPatternFormats="0" applyAlignmentFormats="0" applyWidthHeightFormats="1" dataCaption="Metrics" tag="a51d6528-6889-4f77-b691-1196ae9e3af8" updatedVersion="8" minRefreshableVersion="3" subtotalHiddenItems="1" rowGrandTotals="0" itemPrintTitles="1" createdVersion="8" indent="0" outline="1" outlineData="1" multipleFieldFilters="0" rowHeaderCaption="Customer" colHeaderCaption="Quarters">
  <location ref="B23:G30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3" subtotal="count" baseField="0" baseItem="0" numFmtId="170"/>
  </dataFields>
  <formats count="49">
    <format dxfId="147">
      <pivotArea type="all" dataOnly="0" outline="0" fieldPosition="0"/>
    </format>
    <format dxfId="148">
      <pivotArea dataOnly="0" labelOnly="1" grandRow="1" outline="0" fieldPosition="0"/>
    </format>
    <format dxfId="149">
      <pivotArea grandRow="1" outline="0" collapsedLevelsAreSubtotals="1" fieldPosition="0"/>
    </format>
    <format dxfId="150">
      <pivotArea dataOnly="0" labelOnly="1" grandRow="1" outline="0" fieldPosition="0"/>
    </format>
    <format dxfId="151">
      <pivotArea grandRow="1" outline="0" collapsedLevelsAreSubtotals="1" fieldPosition="0"/>
    </format>
    <format dxfId="152">
      <pivotArea dataOnly="0" labelOnly="1" grandRow="1" outline="0" fieldPosition="0"/>
    </format>
    <format dxfId="153">
      <pivotArea grandRow="1" outline="0" collapsedLevelsAreSubtotals="1" fieldPosition="0"/>
    </format>
    <format dxfId="154">
      <pivotArea dataOnly="0" labelOnly="1" grandRow="1" outline="0" fieldPosition="0"/>
    </format>
    <format dxfId="155">
      <pivotArea grandRow="1" outline="0" collapsedLevelsAreSubtotals="1" fieldPosition="0"/>
    </format>
    <format dxfId="156">
      <pivotArea dataOnly="0" labelOnly="1" grandRow="1" outline="0" fieldPosition="0"/>
    </format>
    <format dxfId="157">
      <pivotArea type="origin" dataOnly="0" labelOnly="1" outline="0" fieldPosition="0"/>
    </format>
    <format dxfId="158">
      <pivotArea field="0" type="button" dataOnly="0" labelOnly="1" outline="0" axis="axisPage" fieldPosition="0"/>
    </format>
    <format dxfId="159">
      <pivotArea type="topRight" dataOnly="0" labelOnly="1" outline="0" fieldPosition="0"/>
    </format>
    <format dxfId="160">
      <pivotArea field="-2" type="button" dataOnly="0" labelOnly="1" outline="0" axis="axisValues" fieldPosition="0"/>
    </format>
    <format dxfId="161">
      <pivotArea dataOnly="0" labelOnly="1" fieldPosition="0">
        <references count="1">
          <reference field="0" count="0"/>
        </references>
      </pivotArea>
    </format>
    <format dxfId="162">
      <pivotArea dataOnly="0" labelOnly="1" grandCol="1" outline="0" fieldPosition="0"/>
    </format>
    <format dxfId="163">
      <pivotArea type="origin" dataOnly="0" labelOnly="1" outline="0" fieldPosition="0"/>
    </format>
    <format dxfId="164">
      <pivotArea field="0" type="button" dataOnly="0" labelOnly="1" outline="0" axis="axisPage" fieldPosition="0"/>
    </format>
    <format dxfId="165">
      <pivotArea type="topRight" dataOnly="0" labelOnly="1" outline="0" fieldPosition="0"/>
    </format>
    <format dxfId="166">
      <pivotArea field="-2" type="button" dataOnly="0" labelOnly="1" outline="0" axis="axisValues" fieldPosition="0"/>
    </format>
    <format dxfId="167">
      <pivotArea dataOnly="0" labelOnly="1" fieldPosition="0">
        <references count="1">
          <reference field="0" count="0"/>
        </references>
      </pivotArea>
    </format>
    <format dxfId="168">
      <pivotArea dataOnly="0" labelOnly="1" grandCol="1" outline="0" fieldPosition="0"/>
    </format>
    <format dxfId="169">
      <pivotArea type="origin" dataOnly="0" labelOnly="1" outline="0" fieldPosition="0"/>
    </format>
    <format dxfId="170">
      <pivotArea field="0" type="button" dataOnly="0" labelOnly="1" outline="0" axis="axisPage" fieldPosition="0"/>
    </format>
    <format dxfId="171">
      <pivotArea type="topRight" dataOnly="0" labelOnly="1" outline="0" fieldPosition="0"/>
    </format>
    <format dxfId="172">
      <pivotArea field="-2" type="button" dataOnly="0" labelOnly="1" outline="0" axis="axisValues" fieldPosition="0"/>
    </format>
    <format dxfId="173">
      <pivotArea dataOnly="0" labelOnly="1" fieldPosition="0">
        <references count="1">
          <reference field="0" count="0"/>
        </references>
      </pivotArea>
    </format>
    <format dxfId="174">
      <pivotArea dataOnly="0" labelOnly="1" grandCol="1" outline="0" fieldPosition="0"/>
    </format>
    <format dxfId="175">
      <pivotArea type="origin" dataOnly="0" labelOnly="1" outline="0" fieldPosition="0"/>
    </format>
    <format dxfId="176">
      <pivotArea field="0" type="button" dataOnly="0" labelOnly="1" outline="0" axis="axisPage" fieldPosition="0"/>
    </format>
    <format dxfId="177">
      <pivotArea type="topRight" dataOnly="0" labelOnly="1" outline="0" fieldPosition="0"/>
    </format>
    <format dxfId="178">
      <pivotArea field="-2" type="button" dataOnly="0" labelOnly="1" outline="0" axis="axisValues" fieldPosition="0"/>
    </format>
    <format dxfId="179">
      <pivotArea dataOnly="0" labelOnly="1" fieldPosition="0">
        <references count="1">
          <reference field="0" count="0"/>
        </references>
      </pivotArea>
    </format>
    <format dxfId="180">
      <pivotArea dataOnly="0" labelOnly="1" grandCol="1" outline="0" fieldPosition="0"/>
    </format>
    <format dxfId="181">
      <pivotArea field="0" type="button" dataOnly="0" labelOnly="1" outline="0" axis="axisPage" fieldPosition="0"/>
    </format>
    <format dxfId="182">
      <pivotArea outline="0" collapsedLevelsAreSubtotals="1" fieldPosition="0"/>
    </format>
    <format dxfId="183">
      <pivotArea field="-2" type="button" dataOnly="0" labelOnly="1" outline="0" axis="axisValues" fieldPosition="0"/>
    </format>
    <format dxfId="184">
      <pivotArea dataOnly="0" labelOnly="1" fieldPosition="0">
        <references count="1">
          <reference field="0" count="0"/>
        </references>
      </pivotArea>
    </format>
    <format dxfId="185">
      <pivotArea outline="0" collapsedLevelsAreSubtotals="1" fieldPosition="0"/>
    </format>
    <format dxfId="186">
      <pivotArea field="-2" type="button" dataOnly="0" labelOnly="1" outline="0" axis="axisValues" fieldPosition="0"/>
    </format>
    <format dxfId="187">
      <pivotArea dataOnly="0" labelOnly="1" fieldPosition="0">
        <references count="1">
          <reference field="0" count="0"/>
        </references>
      </pivotArea>
    </format>
    <format dxfId="188">
      <pivotArea dataOnly="0" labelOnly="1" fieldPosition="0">
        <references count="1">
          <reference field="0" count="0"/>
        </references>
      </pivotArea>
    </format>
    <format dxfId="189">
      <pivotArea field="-2" type="button" dataOnly="0" labelOnly="1" outline="0" axis="axisValues" fieldPosition="0"/>
    </format>
    <format dxfId="190">
      <pivotArea field="-2" type="button" dataOnly="0" labelOnly="1" outline="0" axis="axisValues" fieldPosition="0"/>
    </format>
    <format dxfId="191">
      <pivotArea dataOnly="0" labelOnly="1" fieldPosition="0">
        <references count="1">
          <reference field="0" count="0"/>
        </references>
      </pivotArea>
    </format>
    <format dxfId="192">
      <pivotArea dataOnly="0" labelOnly="1" grandCol="1" outline="0" fieldPosition="0"/>
    </format>
    <format dxfId="193">
      <pivotArea dataOnly="0" labelOnly="1" fieldPosition="0">
        <references count="1">
          <reference field="1" count="0"/>
        </references>
      </pivotArea>
    </format>
    <format dxfId="194">
      <pivotArea outline="0" collapsedLevelsAreSubtotals="1" fieldPosition="0"/>
    </format>
    <format dxfId="195">
      <pivotArea dataOnly="0" labelOnly="1" outline="0" fieldPosition="0">
        <references count="1">
          <reference field="0" count="0"/>
        </references>
      </pivotArea>
    </format>
  </formats>
  <conditionalFormats count="5">
    <conditionalFormat priority="10">
      <pivotAreas count="1">
        <pivotArea type="data" grandRow="1" outline="0" collapsedLevelsAreSubtotals="1" fieldPosition="0"/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0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3">
              <x v="3"/>
              <x v="4"/>
              <x v="5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E095E1-EE26-47E5-BDEA-CA2FEF8D34FC}" name="PivotTable1" cacheId="173" dataOnRows="1" applyNumberFormats="0" applyBorderFormats="0" applyFontFormats="0" applyPatternFormats="0" applyAlignmentFormats="0" applyWidthHeightFormats="1" dataCaption="Metrics" tag="a51d6528-6889-4f77-b691-1196ae9e3af8" updatedVersion="8" minRefreshableVersion="3" subtotalHiddenItems="1" rowGrandTotals="0" itemPrintTitles="1" createdVersion="8" indent="0" outline="1" outlineData="1" multipleFieldFilters="0" rowHeaderCaption="Customer" colHeaderCaption="Quarters">
  <location ref="B10:G1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3" subtotal="count" baseField="0" baseItem="0" numFmtId="170"/>
  </dataFields>
  <formats count="49">
    <format dxfId="489">
      <pivotArea type="all" dataOnly="0" outline="0" fieldPosition="0"/>
    </format>
    <format dxfId="490">
      <pivotArea dataOnly="0" labelOnly="1" grandRow="1" outline="0" fieldPosition="0"/>
    </format>
    <format dxfId="491">
      <pivotArea grandRow="1" outline="0" collapsedLevelsAreSubtotals="1" fieldPosition="0"/>
    </format>
    <format dxfId="492">
      <pivotArea dataOnly="0" labelOnly="1" grandRow="1" outline="0" fieldPosition="0"/>
    </format>
    <format dxfId="493">
      <pivotArea grandRow="1" outline="0" collapsedLevelsAreSubtotals="1" fieldPosition="0"/>
    </format>
    <format dxfId="494">
      <pivotArea dataOnly="0" labelOnly="1" grandRow="1" outline="0" fieldPosition="0"/>
    </format>
    <format dxfId="495">
      <pivotArea grandRow="1" outline="0" collapsedLevelsAreSubtotals="1" fieldPosition="0"/>
    </format>
    <format dxfId="496">
      <pivotArea dataOnly="0" labelOnly="1" grandRow="1" outline="0" fieldPosition="0"/>
    </format>
    <format dxfId="497">
      <pivotArea grandRow="1" outline="0" collapsedLevelsAreSubtotals="1" fieldPosition="0"/>
    </format>
    <format dxfId="498">
      <pivotArea dataOnly="0" labelOnly="1" grandRow="1" outline="0" fieldPosition="0"/>
    </format>
    <format dxfId="499">
      <pivotArea type="origin" dataOnly="0" labelOnly="1" outline="0" fieldPosition="0"/>
    </format>
    <format dxfId="500">
      <pivotArea field="0" type="button" dataOnly="0" labelOnly="1" outline="0" axis="axisPage" fieldPosition="0"/>
    </format>
    <format dxfId="501">
      <pivotArea type="topRight" dataOnly="0" labelOnly="1" outline="0" fieldPosition="0"/>
    </format>
    <format dxfId="502">
      <pivotArea field="-2" type="button" dataOnly="0" labelOnly="1" outline="0" axis="axisValues" fieldPosition="0"/>
    </format>
    <format dxfId="503">
      <pivotArea dataOnly="0" labelOnly="1" fieldPosition="0">
        <references count="1">
          <reference field="0" count="0"/>
        </references>
      </pivotArea>
    </format>
    <format dxfId="504">
      <pivotArea dataOnly="0" labelOnly="1" grandCol="1" outline="0" fieldPosition="0"/>
    </format>
    <format dxfId="505">
      <pivotArea type="origin" dataOnly="0" labelOnly="1" outline="0" fieldPosition="0"/>
    </format>
    <format dxfId="506">
      <pivotArea field="0" type="button" dataOnly="0" labelOnly="1" outline="0" axis="axisPage" fieldPosition="0"/>
    </format>
    <format dxfId="507">
      <pivotArea type="topRight" dataOnly="0" labelOnly="1" outline="0" fieldPosition="0"/>
    </format>
    <format dxfId="508">
      <pivotArea field="-2" type="button" dataOnly="0" labelOnly="1" outline="0" axis="axisValues" fieldPosition="0"/>
    </format>
    <format dxfId="509">
      <pivotArea dataOnly="0" labelOnly="1" fieldPosition="0">
        <references count="1">
          <reference field="0" count="0"/>
        </references>
      </pivotArea>
    </format>
    <format dxfId="510">
      <pivotArea dataOnly="0" labelOnly="1" grandCol="1" outline="0" fieldPosition="0"/>
    </format>
    <format dxfId="511">
      <pivotArea type="origin" dataOnly="0" labelOnly="1" outline="0" fieldPosition="0"/>
    </format>
    <format dxfId="512">
      <pivotArea field="0" type="button" dataOnly="0" labelOnly="1" outline="0" axis="axisPage" fieldPosition="0"/>
    </format>
    <format dxfId="513">
      <pivotArea type="topRight" dataOnly="0" labelOnly="1" outline="0" fieldPosition="0"/>
    </format>
    <format dxfId="514">
      <pivotArea field="-2" type="button" dataOnly="0" labelOnly="1" outline="0" axis="axisValues" fieldPosition="0"/>
    </format>
    <format dxfId="515">
      <pivotArea dataOnly="0" labelOnly="1" fieldPosition="0">
        <references count="1">
          <reference field="0" count="0"/>
        </references>
      </pivotArea>
    </format>
    <format dxfId="516">
      <pivotArea dataOnly="0" labelOnly="1" grandCol="1" outline="0" fieldPosition="0"/>
    </format>
    <format dxfId="517">
      <pivotArea type="origin" dataOnly="0" labelOnly="1" outline="0" fieldPosition="0"/>
    </format>
    <format dxfId="518">
      <pivotArea field="0" type="button" dataOnly="0" labelOnly="1" outline="0" axis="axisPage" fieldPosition="0"/>
    </format>
    <format dxfId="519">
      <pivotArea type="topRight" dataOnly="0" labelOnly="1" outline="0" fieldPosition="0"/>
    </format>
    <format dxfId="520">
      <pivotArea field="-2" type="button" dataOnly="0" labelOnly="1" outline="0" axis="axisValues" fieldPosition="0"/>
    </format>
    <format dxfId="521">
      <pivotArea dataOnly="0" labelOnly="1" fieldPosition="0">
        <references count="1">
          <reference field="0" count="0"/>
        </references>
      </pivotArea>
    </format>
    <format dxfId="522">
      <pivotArea dataOnly="0" labelOnly="1" grandCol="1" outline="0" fieldPosition="0"/>
    </format>
    <format dxfId="523">
      <pivotArea field="0" type="button" dataOnly="0" labelOnly="1" outline="0" axis="axisPage" fieldPosition="0"/>
    </format>
    <format dxfId="524">
      <pivotArea outline="0" collapsedLevelsAreSubtotals="1" fieldPosition="0"/>
    </format>
    <format dxfId="525">
      <pivotArea field="-2" type="button" dataOnly="0" labelOnly="1" outline="0" axis="axisValues" fieldPosition="0"/>
    </format>
    <format dxfId="526">
      <pivotArea dataOnly="0" labelOnly="1" fieldPosition="0">
        <references count="1">
          <reference field="0" count="0"/>
        </references>
      </pivotArea>
    </format>
    <format dxfId="527">
      <pivotArea outline="0" collapsedLevelsAreSubtotals="1" fieldPosition="0"/>
    </format>
    <format dxfId="528">
      <pivotArea field="-2" type="button" dataOnly="0" labelOnly="1" outline="0" axis="axisValues" fieldPosition="0"/>
    </format>
    <format dxfId="529">
      <pivotArea dataOnly="0" labelOnly="1" fieldPosition="0">
        <references count="1">
          <reference field="0" count="0"/>
        </references>
      </pivotArea>
    </format>
    <format dxfId="530">
      <pivotArea dataOnly="0" labelOnly="1" fieldPosition="0">
        <references count="1">
          <reference field="0" count="0"/>
        </references>
      </pivotArea>
    </format>
    <format dxfId="531">
      <pivotArea field="-2" type="button" dataOnly="0" labelOnly="1" outline="0" axis="axisValues" fieldPosition="0"/>
    </format>
    <format dxfId="532">
      <pivotArea field="-2" type="button" dataOnly="0" labelOnly="1" outline="0" axis="axisValues" fieldPosition="0"/>
    </format>
    <format dxfId="533">
      <pivotArea dataOnly="0" labelOnly="1" fieldPosition="0">
        <references count="1">
          <reference field="0" count="0"/>
        </references>
      </pivotArea>
    </format>
    <format dxfId="534">
      <pivotArea dataOnly="0" labelOnly="1" grandCol="1" outline="0" fieldPosition="0"/>
    </format>
    <format dxfId="535">
      <pivotArea dataOnly="0" labelOnly="1" fieldPosition="0">
        <references count="1">
          <reference field="1" count="0"/>
        </references>
      </pivotArea>
    </format>
    <format dxfId="246">
      <pivotArea outline="0" collapsedLevelsAreSubtotals="1" fieldPosition="0"/>
    </format>
    <format dxfId="196">
      <pivotArea dataOnly="0" labelOnly="1" outline="0" fieldPosition="0">
        <references count="1">
          <reference field="0" count="0"/>
        </references>
      </pivotArea>
    </format>
  </formats>
  <conditionalFormats count="5">
    <conditionalFormat priority="18">
      <pivotAreas count="1">
        <pivotArea type="data" grandRow="1" outline="0" collapsedLevelsAreSubtotals="1" fieldPosition="0"/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0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1">
              <x v="2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1" count="4" selected="0">
              <x v="0"/>
              <x v="1"/>
              <x v="2"/>
              <x v="3"/>
            </reference>
            <reference field="2" count="3">
              <x v="3"/>
              <x v="4"/>
              <x v="5"/>
            </reference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5" Type="http://schemas.openxmlformats.org/officeDocument/2006/relationships/drawing" Target="../drawings/drawing3.xm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6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5" Type="http://schemas.openxmlformats.org/officeDocument/2006/relationships/drawing" Target="../drawings/drawing5.xml"/><Relationship Id="rId4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8AD4F-55F4-4CFA-B708-6FF14AAC9D17}">
  <sheetPr codeName="Sheet1"/>
  <dimension ref="A1:F123"/>
  <sheetViews>
    <sheetView showGridLines="0" zoomScaleNormal="100" workbookViewId="0">
      <selection activeCell="B3" sqref="B3"/>
    </sheetView>
  </sheetViews>
  <sheetFormatPr defaultRowHeight="14.5" x14ac:dyDescent="0.35"/>
  <cols>
    <col min="1" max="1" width="11.7265625" customWidth="1"/>
    <col min="2" max="2" width="15.6328125" bestFit="1" customWidth="1"/>
    <col min="3" max="3" width="16.36328125" bestFit="1" customWidth="1"/>
    <col min="4" max="4" width="8" bestFit="1" customWidth="1"/>
    <col min="5" max="5" width="16.54296875" customWidth="1"/>
    <col min="6" max="6" width="15.7265625" bestFit="1" customWidth="1"/>
    <col min="7" max="7" width="11" customWidth="1"/>
  </cols>
  <sheetData>
    <row r="1" spans="1:6" ht="15.5" x14ac:dyDescent="0.35">
      <c r="A1" s="2"/>
      <c r="B1" s="29" t="s">
        <v>10</v>
      </c>
      <c r="C1" s="34"/>
    </row>
    <row r="2" spans="1:6" x14ac:dyDescent="0.35">
      <c r="A2" s="2"/>
    </row>
    <row r="3" spans="1:6" x14ac:dyDescent="0.35">
      <c r="A3" s="2"/>
      <c r="B3" s="8" t="s">
        <v>3</v>
      </c>
      <c r="C3" s="1" t="s" vm="2">
        <v>5</v>
      </c>
      <c r="D3" s="26"/>
      <c r="E3" s="27" t="s">
        <v>48</v>
      </c>
    </row>
    <row r="4" spans="1:6" x14ac:dyDescent="0.35">
      <c r="A4" s="2"/>
      <c r="B4" s="8" t="s">
        <v>1</v>
      </c>
      <c r="C4" s="1" t="s" vm="1">
        <v>5</v>
      </c>
      <c r="D4" s="25"/>
      <c r="E4" s="27" t="s">
        <v>49</v>
      </c>
    </row>
    <row r="5" spans="1:6" x14ac:dyDescent="0.35">
      <c r="A5" s="2"/>
      <c r="B5" s="8" t="s">
        <v>50</v>
      </c>
      <c r="C5" s="1" t="s" vm="4">
        <v>5</v>
      </c>
      <c r="D5" s="25"/>
      <c r="E5" s="25" t="s">
        <v>40</v>
      </c>
    </row>
    <row r="6" spans="1:6" x14ac:dyDescent="0.35">
      <c r="B6" s="25"/>
      <c r="C6" s="25"/>
      <c r="D6" s="25"/>
      <c r="E6" s="25" t="s">
        <v>45</v>
      </c>
    </row>
    <row r="7" spans="1:6" x14ac:dyDescent="0.35">
      <c r="B7" s="21"/>
      <c r="C7" s="28" t="s">
        <v>46</v>
      </c>
      <c r="D7" s="21"/>
      <c r="E7" s="21"/>
    </row>
    <row r="8" spans="1:6" x14ac:dyDescent="0.35">
      <c r="B8" s="36" t="s">
        <v>11</v>
      </c>
      <c r="C8" s="36" t="s">
        <v>6</v>
      </c>
      <c r="D8" s="36" t="s">
        <v>7</v>
      </c>
      <c r="E8" s="36" t="s">
        <v>8</v>
      </c>
      <c r="F8" s="36" t="s">
        <v>9</v>
      </c>
    </row>
    <row r="9" spans="1:6" x14ac:dyDescent="0.35">
      <c r="B9" s="3" t="s">
        <v>12</v>
      </c>
      <c r="C9" s="25"/>
      <c r="D9" s="25"/>
      <c r="E9" s="25"/>
      <c r="F9" s="35" t="str">
        <f>IFERROR(E9/D9-1,"")</f>
        <v/>
      </c>
    </row>
    <row r="10" spans="1:6" x14ac:dyDescent="0.35">
      <c r="B10" s="33" t="s">
        <v>41</v>
      </c>
      <c r="C10" s="32">
        <v>3876686.5</v>
      </c>
      <c r="D10" s="32">
        <v>10697994.09</v>
      </c>
      <c r="E10" s="32">
        <v>20991333.73</v>
      </c>
      <c r="F10" s="35">
        <f t="shared" ref="F10:F73" si="0">IFERROR(E10/D10-1,"")</f>
        <v>0.96217473606774084</v>
      </c>
    </row>
    <row r="11" spans="1:6" x14ac:dyDescent="0.35">
      <c r="B11" s="33" t="s">
        <v>42</v>
      </c>
      <c r="C11" s="32">
        <v>2226508.7334999973</v>
      </c>
      <c r="D11" s="32">
        <v>5789780.5270999977</v>
      </c>
      <c r="E11" s="32">
        <v>14080646.471899955</v>
      </c>
      <c r="F11" s="35">
        <f t="shared" si="0"/>
        <v>1.4319827679120523</v>
      </c>
    </row>
    <row r="12" spans="1:6" x14ac:dyDescent="0.35">
      <c r="B12" s="33" t="s">
        <v>43</v>
      </c>
      <c r="C12" s="32">
        <v>1650177.7665000027</v>
      </c>
      <c r="D12" s="32">
        <v>4908213.5629000021</v>
      </c>
      <c r="E12" s="32">
        <v>6910687.2581000458</v>
      </c>
      <c r="F12" s="35">
        <f t="shared" si="0"/>
        <v>0.40798422267854395</v>
      </c>
    </row>
    <row r="13" spans="1:6" x14ac:dyDescent="0.35">
      <c r="B13" s="33" t="s">
        <v>44</v>
      </c>
      <c r="C13" s="31">
        <v>0.42566706554682787</v>
      </c>
      <c r="D13" s="31">
        <v>0.45879755789807153</v>
      </c>
      <c r="E13" s="31">
        <v>0.32921620641110383</v>
      </c>
      <c r="F13" s="35">
        <f t="shared" si="0"/>
        <v>-0.2824368814878393</v>
      </c>
    </row>
    <row r="14" spans="1:6" x14ac:dyDescent="0.35">
      <c r="B14" s="3" t="s">
        <v>13</v>
      </c>
      <c r="C14" s="25"/>
      <c r="D14" s="25"/>
      <c r="E14" s="25"/>
      <c r="F14" s="35" t="str">
        <f t="shared" si="0"/>
        <v/>
      </c>
    </row>
    <row r="15" spans="1:6" x14ac:dyDescent="0.35">
      <c r="B15" s="33" t="s">
        <v>41</v>
      </c>
      <c r="C15" s="32"/>
      <c r="D15" s="32">
        <v>118281.03</v>
      </c>
      <c r="E15" s="32">
        <v>2840298.27</v>
      </c>
      <c r="F15" s="35">
        <f t="shared" si="0"/>
        <v>23.013134396952751</v>
      </c>
    </row>
    <row r="16" spans="1:6" x14ac:dyDescent="0.35">
      <c r="B16" s="33" t="s">
        <v>42</v>
      </c>
      <c r="C16" s="32"/>
      <c r="D16" s="32">
        <v>87351.527300000176</v>
      </c>
      <c r="E16" s="32">
        <v>1984959.9914000009</v>
      </c>
      <c r="F16" s="35">
        <f t="shared" si="0"/>
        <v>21.723815515930845</v>
      </c>
    </row>
    <row r="17" spans="2:6" x14ac:dyDescent="0.35">
      <c r="B17" s="33" t="s">
        <v>43</v>
      </c>
      <c r="C17" s="32"/>
      <c r="D17" s="32">
        <v>30929.502699999823</v>
      </c>
      <c r="E17" s="32">
        <v>855338.27859999915</v>
      </c>
      <c r="F17" s="35">
        <f t="shared" si="0"/>
        <v>26.654446529462113</v>
      </c>
    </row>
    <row r="18" spans="2:6" x14ac:dyDescent="0.35">
      <c r="B18" s="33" t="s">
        <v>44</v>
      </c>
      <c r="C18" s="31"/>
      <c r="D18" s="31">
        <v>0.2614916584679709</v>
      </c>
      <c r="E18" s="31">
        <v>0.30114382268732615</v>
      </c>
      <c r="F18" s="35">
        <f t="shared" si="0"/>
        <v>0.15163835225823119</v>
      </c>
    </row>
    <row r="19" spans="2:6" x14ac:dyDescent="0.35">
      <c r="B19" s="3" t="s">
        <v>14</v>
      </c>
      <c r="C19" s="25"/>
      <c r="D19" s="25"/>
      <c r="E19" s="25"/>
      <c r="F19" s="35" t="str">
        <f t="shared" si="0"/>
        <v/>
      </c>
    </row>
    <row r="20" spans="2:6" x14ac:dyDescent="0.35">
      <c r="B20" s="33" t="s">
        <v>41</v>
      </c>
      <c r="C20" s="32">
        <v>479984.39</v>
      </c>
      <c r="D20" s="32">
        <v>2258843.36</v>
      </c>
      <c r="E20" s="32">
        <v>6950493.5499999998</v>
      </c>
      <c r="F20" s="35">
        <f t="shared" si="0"/>
        <v>2.0770144017423147</v>
      </c>
    </row>
    <row r="21" spans="2:6" x14ac:dyDescent="0.35">
      <c r="B21" s="33" t="s">
        <v>42</v>
      </c>
      <c r="C21" s="32">
        <v>342083.25339999964</v>
      </c>
      <c r="D21" s="32">
        <v>1364212.3829999985</v>
      </c>
      <c r="E21" s="32">
        <v>4549649.0948999859</v>
      </c>
      <c r="F21" s="35">
        <f t="shared" si="0"/>
        <v>2.3350005846560262</v>
      </c>
    </row>
    <row r="22" spans="2:6" x14ac:dyDescent="0.35">
      <c r="B22" s="33" t="s">
        <v>43</v>
      </c>
      <c r="C22" s="32">
        <v>137901.13660000038</v>
      </c>
      <c r="D22" s="32">
        <v>894630.97700000135</v>
      </c>
      <c r="E22" s="32">
        <v>2400844.4551000139</v>
      </c>
      <c r="F22" s="35">
        <f t="shared" si="0"/>
        <v>1.6836142687019993</v>
      </c>
    </row>
    <row r="23" spans="2:6" x14ac:dyDescent="0.35">
      <c r="B23" s="33" t="s">
        <v>44</v>
      </c>
      <c r="C23" s="31">
        <v>0.28730337792860383</v>
      </c>
      <c r="D23" s="31">
        <v>0.39605711172464891</v>
      </c>
      <c r="E23" s="31">
        <v>0.34542071549724895</v>
      </c>
      <c r="F23" s="35">
        <f t="shared" si="0"/>
        <v>-0.12785124854064966</v>
      </c>
    </row>
    <row r="24" spans="2:6" x14ac:dyDescent="0.35">
      <c r="B24" s="3" t="s">
        <v>15</v>
      </c>
      <c r="C24" s="25"/>
      <c r="D24" s="25"/>
      <c r="E24" s="25"/>
      <c r="F24" s="35" t="str">
        <f t="shared" si="0"/>
        <v/>
      </c>
    </row>
    <row r="25" spans="2:6" x14ac:dyDescent="0.35">
      <c r="B25" s="33" t="s">
        <v>41</v>
      </c>
      <c r="C25" s="32">
        <v>4764382.0599999996</v>
      </c>
      <c r="D25" s="32">
        <v>12170759.43</v>
      </c>
      <c r="E25" s="32">
        <v>35058881.399999999</v>
      </c>
      <c r="F25" s="35">
        <f t="shared" si="0"/>
        <v>1.8805828922706755</v>
      </c>
    </row>
    <row r="26" spans="2:6" x14ac:dyDescent="0.35">
      <c r="B26" s="33" t="s">
        <v>42</v>
      </c>
      <c r="C26" s="32">
        <v>2778949.9062000043</v>
      </c>
      <c r="D26" s="32">
        <v>7069787.8581999848</v>
      </c>
      <c r="E26" s="32">
        <v>21664194.791300055</v>
      </c>
      <c r="F26" s="35">
        <f t="shared" si="0"/>
        <v>2.0643344928904139</v>
      </c>
    </row>
    <row r="27" spans="2:6" x14ac:dyDescent="0.35">
      <c r="B27" s="33" t="s">
        <v>43</v>
      </c>
      <c r="C27" s="32">
        <v>1985432.1537999953</v>
      </c>
      <c r="D27" s="32">
        <v>5100971.5718000149</v>
      </c>
      <c r="E27" s="32">
        <v>13394686.608699944</v>
      </c>
      <c r="F27" s="35">
        <f t="shared" si="0"/>
        <v>1.6259088920923488</v>
      </c>
    </row>
    <row r="28" spans="2:6" x14ac:dyDescent="0.35">
      <c r="B28" s="33" t="s">
        <v>44</v>
      </c>
      <c r="C28" s="31">
        <v>0.41672395890937336</v>
      </c>
      <c r="D28" s="31">
        <v>0.41911695002585514</v>
      </c>
      <c r="E28" s="31">
        <v>0.38206257797774301</v>
      </c>
      <c r="F28" s="35">
        <f t="shared" si="0"/>
        <v>-8.841057858868806E-2</v>
      </c>
    </row>
    <row r="29" spans="2:6" x14ac:dyDescent="0.35">
      <c r="B29" s="3" t="s">
        <v>16</v>
      </c>
      <c r="C29" s="25"/>
      <c r="D29" s="25"/>
      <c r="E29" s="25"/>
      <c r="F29" s="35" t="str">
        <f t="shared" si="0"/>
        <v/>
      </c>
    </row>
    <row r="30" spans="2:6" x14ac:dyDescent="0.35">
      <c r="B30" s="33" t="s">
        <v>41</v>
      </c>
      <c r="C30" s="32">
        <v>1425717.75</v>
      </c>
      <c r="D30" s="32">
        <v>5423567.6699999999</v>
      </c>
      <c r="E30" s="32">
        <v>22886336.25</v>
      </c>
      <c r="F30" s="35">
        <f t="shared" si="0"/>
        <v>3.2197936197226431</v>
      </c>
    </row>
    <row r="31" spans="2:6" x14ac:dyDescent="0.35">
      <c r="B31" s="33" t="s">
        <v>42</v>
      </c>
      <c r="C31" s="32">
        <v>784930.36830000149</v>
      </c>
      <c r="D31" s="32">
        <v>3325771.2174999961</v>
      </c>
      <c r="E31" s="32">
        <v>13486234.367200006</v>
      </c>
      <c r="F31" s="35">
        <f t="shared" si="0"/>
        <v>3.0550697823819934</v>
      </c>
    </row>
    <row r="32" spans="2:6" x14ac:dyDescent="0.35">
      <c r="B32" s="33" t="s">
        <v>43</v>
      </c>
      <c r="C32" s="32">
        <v>640787.38169999851</v>
      </c>
      <c r="D32" s="32">
        <v>2097796.4525000039</v>
      </c>
      <c r="E32" s="32">
        <v>9400101.8827999942</v>
      </c>
      <c r="F32" s="35">
        <f t="shared" si="0"/>
        <v>3.4809408804165081</v>
      </c>
    </row>
    <row r="33" spans="2:6" x14ac:dyDescent="0.35">
      <c r="B33" s="33" t="s">
        <v>44</v>
      </c>
      <c r="C33" s="31">
        <v>0.44944897522668742</v>
      </c>
      <c r="D33" s="31">
        <v>0.38679271286754385</v>
      </c>
      <c r="E33" s="31">
        <v>0.41072986869184858</v>
      </c>
      <c r="F33" s="35">
        <f t="shared" si="0"/>
        <v>6.1886263696239618E-2</v>
      </c>
    </row>
    <row r="34" spans="2:6" x14ac:dyDescent="0.35">
      <c r="B34" s="3" t="s">
        <v>17</v>
      </c>
      <c r="C34" s="25"/>
      <c r="D34" s="25"/>
      <c r="E34" s="25"/>
      <c r="F34" s="35" t="str">
        <f t="shared" si="0"/>
        <v/>
      </c>
    </row>
    <row r="35" spans="2:6" x14ac:dyDescent="0.35">
      <c r="B35" s="33" t="s">
        <v>41</v>
      </c>
      <c r="C35" s="32">
        <v>4036469.18</v>
      </c>
      <c r="D35" s="32">
        <v>7471763.3600000003</v>
      </c>
      <c r="E35" s="32">
        <v>25944172.039999999</v>
      </c>
      <c r="F35" s="35">
        <f t="shared" si="0"/>
        <v>2.4722957339484046</v>
      </c>
    </row>
    <row r="36" spans="2:6" x14ac:dyDescent="0.35">
      <c r="B36" s="33" t="s">
        <v>42</v>
      </c>
      <c r="C36" s="32">
        <v>2256705.9487999971</v>
      </c>
      <c r="D36" s="32">
        <v>4250613.6533000134</v>
      </c>
      <c r="E36" s="32">
        <v>14726089.599700006</v>
      </c>
      <c r="F36" s="35">
        <f t="shared" si="0"/>
        <v>2.4644620285043395</v>
      </c>
    </row>
    <row r="37" spans="2:6" x14ac:dyDescent="0.35">
      <c r="B37" s="33" t="s">
        <v>43</v>
      </c>
      <c r="C37" s="32">
        <v>1779763.2312000031</v>
      </c>
      <c r="D37" s="32">
        <v>3221149.7066999869</v>
      </c>
      <c r="E37" s="32">
        <v>11218082.440299993</v>
      </c>
      <c r="F37" s="35">
        <f t="shared" si="0"/>
        <v>2.4826330539578452</v>
      </c>
    </row>
    <row r="38" spans="2:6" x14ac:dyDescent="0.35">
      <c r="B38" s="33" t="s">
        <v>44</v>
      </c>
      <c r="C38" s="31">
        <v>0.44092080276951429</v>
      </c>
      <c r="D38" s="31">
        <v>0.43110970616981464</v>
      </c>
      <c r="E38" s="31">
        <v>0.43239315646705812</v>
      </c>
      <c r="F38" s="35">
        <f t="shared" si="0"/>
        <v>2.9770851337267423E-3</v>
      </c>
    </row>
    <row r="39" spans="2:6" x14ac:dyDescent="0.35">
      <c r="B39" s="3" t="s">
        <v>18</v>
      </c>
      <c r="C39" s="25"/>
      <c r="D39" s="25"/>
      <c r="E39" s="25"/>
      <c r="F39" s="35" t="str">
        <f t="shared" si="0"/>
        <v/>
      </c>
    </row>
    <row r="40" spans="2:6" x14ac:dyDescent="0.35">
      <c r="B40" s="33" t="s">
        <v>41</v>
      </c>
      <c r="C40" s="32">
        <v>2563110.11</v>
      </c>
      <c r="D40" s="32">
        <v>4685895.05</v>
      </c>
      <c r="E40" s="32">
        <v>12006271.039999999</v>
      </c>
      <c r="F40" s="35">
        <f t="shared" si="0"/>
        <v>1.5622150969855801</v>
      </c>
    </row>
    <row r="41" spans="2:6" x14ac:dyDescent="0.35">
      <c r="B41" s="33" t="s">
        <v>42</v>
      </c>
      <c r="C41" s="32">
        <v>1615649.443699996</v>
      </c>
      <c r="D41" s="32">
        <v>3016491.714699991</v>
      </c>
      <c r="E41" s="32">
        <v>8863150.5120999962</v>
      </c>
      <c r="F41" s="35">
        <f t="shared" si="0"/>
        <v>1.938231346337874</v>
      </c>
    </row>
    <row r="42" spans="2:6" x14ac:dyDescent="0.35">
      <c r="B42" s="33" t="s">
        <v>43</v>
      </c>
      <c r="C42" s="32">
        <v>947460.66630000388</v>
      </c>
      <c r="D42" s="32">
        <v>1669403.3353000088</v>
      </c>
      <c r="E42" s="32">
        <v>3143120.5279000029</v>
      </c>
      <c r="F42" s="35">
        <f t="shared" si="0"/>
        <v>0.88278078846365315</v>
      </c>
    </row>
    <row r="43" spans="2:6" x14ac:dyDescent="0.35">
      <c r="B43" s="33" t="s">
        <v>44</v>
      </c>
      <c r="C43" s="31">
        <v>0.36965273657322661</v>
      </c>
      <c r="D43" s="31">
        <v>0.3562613582862913</v>
      </c>
      <c r="E43" s="31">
        <v>0.26178990274569075</v>
      </c>
      <c r="F43" s="35">
        <f t="shared" si="0"/>
        <v>-0.265174578559495</v>
      </c>
    </row>
    <row r="44" spans="2:6" x14ac:dyDescent="0.35">
      <c r="B44" s="3" t="s">
        <v>2</v>
      </c>
      <c r="C44" s="25"/>
      <c r="D44" s="25"/>
      <c r="E44" s="25"/>
      <c r="F44" s="35" t="str">
        <f t="shared" si="0"/>
        <v/>
      </c>
    </row>
    <row r="45" spans="2:6" x14ac:dyDescent="0.35">
      <c r="B45" s="33" t="s">
        <v>41</v>
      </c>
      <c r="C45" s="32">
        <v>30818546.120000001</v>
      </c>
      <c r="D45" s="32">
        <v>49770031.729999997</v>
      </c>
      <c r="E45" s="32">
        <v>161262512.18000001</v>
      </c>
      <c r="F45" s="35">
        <f t="shared" si="0"/>
        <v>2.2401528906961783</v>
      </c>
    </row>
    <row r="46" spans="2:6" x14ac:dyDescent="0.35">
      <c r="B46" s="33" t="s">
        <v>42</v>
      </c>
      <c r="C46" s="32">
        <v>17766240.117700003</v>
      </c>
      <c r="D46" s="32">
        <v>33740433.733199894</v>
      </c>
      <c r="E46" s="32">
        <v>109652951.69660032</v>
      </c>
      <c r="F46" s="35">
        <f t="shared" si="0"/>
        <v>2.2498975135789099</v>
      </c>
    </row>
    <row r="47" spans="2:6" x14ac:dyDescent="0.35">
      <c r="B47" s="33" t="s">
        <v>43</v>
      </c>
      <c r="C47" s="32">
        <v>13052306.002299998</v>
      </c>
      <c r="D47" s="32">
        <v>16029597.996800102</v>
      </c>
      <c r="E47" s="32">
        <v>51609560.483399689</v>
      </c>
      <c r="F47" s="35">
        <f t="shared" si="0"/>
        <v>2.2196415963583251</v>
      </c>
    </row>
    <row r="48" spans="2:6" x14ac:dyDescent="0.35">
      <c r="B48" s="33" t="s">
        <v>44</v>
      </c>
      <c r="C48" s="31">
        <v>0.42352114702223331</v>
      </c>
      <c r="D48" s="31">
        <v>0.3220732926946861</v>
      </c>
      <c r="E48" s="31">
        <v>0.3200344567731494</v>
      </c>
      <c r="F48" s="35">
        <f t="shared" si="0"/>
        <v>-6.3303476810461223E-3</v>
      </c>
    </row>
    <row r="49" spans="2:6" x14ac:dyDescent="0.35">
      <c r="B49" s="3" t="s">
        <v>19</v>
      </c>
      <c r="C49" s="25"/>
      <c r="D49" s="25"/>
      <c r="E49" s="25"/>
      <c r="F49" s="35" t="str">
        <f t="shared" si="0"/>
        <v/>
      </c>
    </row>
    <row r="50" spans="2:6" x14ac:dyDescent="0.35">
      <c r="B50" s="33" t="s">
        <v>41</v>
      </c>
      <c r="C50" s="32">
        <v>2524401.4900000002</v>
      </c>
      <c r="D50" s="32">
        <v>6206743.5</v>
      </c>
      <c r="E50" s="32">
        <v>18414576.809999999</v>
      </c>
      <c r="F50" s="35">
        <f t="shared" si="0"/>
        <v>1.9668660884729645</v>
      </c>
    </row>
    <row r="51" spans="2:6" x14ac:dyDescent="0.35">
      <c r="B51" s="33" t="s">
        <v>42</v>
      </c>
      <c r="C51" s="32">
        <v>1463429.1338</v>
      </c>
      <c r="D51" s="32">
        <v>3543386.4773999993</v>
      </c>
      <c r="E51" s="32">
        <v>11341862.119900009</v>
      </c>
      <c r="F51" s="35">
        <f t="shared" si="0"/>
        <v>2.2008538137850069</v>
      </c>
    </row>
    <row r="52" spans="2:6" x14ac:dyDescent="0.35">
      <c r="B52" s="33" t="s">
        <v>43</v>
      </c>
      <c r="C52" s="32">
        <v>1060972.3562000003</v>
      </c>
      <c r="D52" s="32">
        <v>2663357.0226000007</v>
      </c>
      <c r="E52" s="32">
        <v>7072714.69009999</v>
      </c>
      <c r="F52" s="35">
        <f t="shared" si="0"/>
        <v>1.6555638729934605</v>
      </c>
    </row>
    <row r="53" spans="2:6" x14ac:dyDescent="0.35">
      <c r="B53" s="33" t="s">
        <v>44</v>
      </c>
      <c r="C53" s="31">
        <v>0.42028669385708539</v>
      </c>
      <c r="D53" s="31">
        <v>0.42910699025986826</v>
      </c>
      <c r="E53" s="31">
        <v>0.38408239098164704</v>
      </c>
      <c r="F53" s="35">
        <f t="shared" si="0"/>
        <v>-0.1049262778286465</v>
      </c>
    </row>
    <row r="54" spans="2:6" x14ac:dyDescent="0.35">
      <c r="B54" s="3" t="s">
        <v>20</v>
      </c>
      <c r="C54" s="25"/>
      <c r="D54" s="25"/>
      <c r="E54" s="25"/>
      <c r="F54" s="35" t="str">
        <f t="shared" si="0"/>
        <v/>
      </c>
    </row>
    <row r="55" spans="2:6" x14ac:dyDescent="0.35">
      <c r="B55" s="33" t="s">
        <v>41</v>
      </c>
      <c r="C55" s="32">
        <v>2904063.69</v>
      </c>
      <c r="D55" s="32">
        <v>4463460.7300000004</v>
      </c>
      <c r="E55" s="32">
        <v>11717810.460000001</v>
      </c>
      <c r="F55" s="35">
        <f t="shared" si="0"/>
        <v>1.6252746845607398</v>
      </c>
    </row>
    <row r="56" spans="2:6" x14ac:dyDescent="0.35">
      <c r="B56" s="33" t="s">
        <v>42</v>
      </c>
      <c r="C56" s="32">
        <v>1578817.8750000002</v>
      </c>
      <c r="D56" s="32">
        <v>3094102.7169000176</v>
      </c>
      <c r="E56" s="32">
        <v>8187152.0091000209</v>
      </c>
      <c r="F56" s="35">
        <f t="shared" si="0"/>
        <v>1.6460504896562487</v>
      </c>
    </row>
    <row r="57" spans="2:6" x14ac:dyDescent="0.35">
      <c r="B57" s="33" t="s">
        <v>43</v>
      </c>
      <c r="C57" s="32">
        <v>1325245.8149999997</v>
      </c>
      <c r="D57" s="32">
        <v>1369358.0130999829</v>
      </c>
      <c r="E57" s="32">
        <v>3530658.45089998</v>
      </c>
      <c r="F57" s="35">
        <f t="shared" si="0"/>
        <v>1.5783311720703321</v>
      </c>
    </row>
    <row r="58" spans="2:6" x14ac:dyDescent="0.35">
      <c r="B58" s="33" t="s">
        <v>44</v>
      </c>
      <c r="C58" s="31">
        <v>0.4563418562628011</v>
      </c>
      <c r="D58" s="31">
        <v>0.3067928891804057</v>
      </c>
      <c r="E58" s="31">
        <v>0.30130701148924199</v>
      </c>
      <c r="F58" s="35">
        <f t="shared" si="0"/>
        <v>-1.7881371715684713E-2</v>
      </c>
    </row>
    <row r="59" spans="2:6" x14ac:dyDescent="0.35">
      <c r="B59" s="3" t="s">
        <v>21</v>
      </c>
      <c r="C59" s="25"/>
      <c r="D59" s="25"/>
      <c r="E59" s="25"/>
      <c r="F59" s="35" t="str">
        <f t="shared" si="0"/>
        <v/>
      </c>
    </row>
    <row r="60" spans="2:6" x14ac:dyDescent="0.35">
      <c r="B60" s="33" t="s">
        <v>41</v>
      </c>
      <c r="C60" s="32"/>
      <c r="D60" s="32">
        <v>1881281.6</v>
      </c>
      <c r="E60" s="32">
        <v>7922197.0099999998</v>
      </c>
      <c r="F60" s="35">
        <f t="shared" si="0"/>
        <v>3.2110638885746816</v>
      </c>
    </row>
    <row r="61" spans="2:6" x14ac:dyDescent="0.35">
      <c r="B61" s="33" t="s">
        <v>42</v>
      </c>
      <c r="C61" s="32"/>
      <c r="D61" s="32">
        <v>1185907.8271000041</v>
      </c>
      <c r="E61" s="32">
        <v>4236964.9882999975</v>
      </c>
      <c r="F61" s="35">
        <f t="shared" si="0"/>
        <v>2.5727607925996994</v>
      </c>
    </row>
    <row r="62" spans="2:6" x14ac:dyDescent="0.35">
      <c r="B62" s="33" t="s">
        <v>43</v>
      </c>
      <c r="C62" s="32"/>
      <c r="D62" s="32">
        <v>695373.77289999602</v>
      </c>
      <c r="E62" s="32">
        <v>3685232.0217000023</v>
      </c>
      <c r="F62" s="35">
        <f t="shared" si="0"/>
        <v>4.2996419556220271</v>
      </c>
    </row>
    <row r="63" spans="2:6" x14ac:dyDescent="0.35">
      <c r="B63" s="33" t="s">
        <v>44</v>
      </c>
      <c r="C63" s="31"/>
      <c r="D63" s="31">
        <v>0.36962769045314425</v>
      </c>
      <c r="E63" s="31">
        <v>0.46517803294316235</v>
      </c>
      <c r="F63" s="35">
        <f t="shared" si="0"/>
        <v>0.25850428676725579</v>
      </c>
    </row>
    <row r="64" spans="2:6" x14ac:dyDescent="0.35">
      <c r="B64" s="3" t="s">
        <v>22</v>
      </c>
      <c r="C64" s="25"/>
      <c r="D64" s="25"/>
      <c r="E64" s="25"/>
      <c r="F64" s="35" t="str">
        <f t="shared" si="0"/>
        <v/>
      </c>
    </row>
    <row r="65" spans="2:6" x14ac:dyDescent="0.35">
      <c r="B65" s="33" t="s">
        <v>41</v>
      </c>
      <c r="C65" s="32">
        <v>225342.85</v>
      </c>
      <c r="D65" s="32">
        <v>3356013.39</v>
      </c>
      <c r="E65" s="32">
        <v>7984235.1399999997</v>
      </c>
      <c r="F65" s="35">
        <f t="shared" si="0"/>
        <v>1.3790832193312554</v>
      </c>
    </row>
    <row r="66" spans="2:6" x14ac:dyDescent="0.35">
      <c r="B66" s="33" t="s">
        <v>42</v>
      </c>
      <c r="C66" s="32">
        <v>143402.25990000021</v>
      </c>
      <c r="D66" s="32">
        <v>1752085.8713000009</v>
      </c>
      <c r="E66" s="32">
        <v>4628370.2108000005</v>
      </c>
      <c r="F66" s="35">
        <f t="shared" si="0"/>
        <v>1.6416343437356034</v>
      </c>
    </row>
    <row r="67" spans="2:6" x14ac:dyDescent="0.35">
      <c r="B67" s="33" t="s">
        <v>43</v>
      </c>
      <c r="C67" s="32">
        <v>81940.590099999798</v>
      </c>
      <c r="D67" s="32">
        <v>1603927.5186999992</v>
      </c>
      <c r="E67" s="32">
        <v>3355864.9291999992</v>
      </c>
      <c r="F67" s="35">
        <f t="shared" si="0"/>
        <v>1.0922796635598373</v>
      </c>
    </row>
    <row r="68" spans="2:6" x14ac:dyDescent="0.35">
      <c r="B68" s="33" t="s">
        <v>44</v>
      </c>
      <c r="C68" s="31">
        <v>0.36362631474661739</v>
      </c>
      <c r="D68" s="31">
        <v>0.47792643601460694</v>
      </c>
      <c r="E68" s="31">
        <v>0.42031138491745362</v>
      </c>
      <c r="F68" s="35">
        <f t="shared" si="0"/>
        <v>-0.12055213262024367</v>
      </c>
    </row>
    <row r="69" spans="2:6" x14ac:dyDescent="0.35">
      <c r="B69" s="3" t="s">
        <v>23</v>
      </c>
      <c r="C69" s="25"/>
      <c r="D69" s="25"/>
      <c r="E69" s="25"/>
      <c r="F69" s="35" t="str">
        <f t="shared" si="0"/>
        <v/>
      </c>
    </row>
    <row r="70" spans="2:6" x14ac:dyDescent="0.35">
      <c r="B70" s="33" t="s">
        <v>41</v>
      </c>
      <c r="C70" s="32"/>
      <c r="D70" s="32">
        <v>1985436.8</v>
      </c>
      <c r="E70" s="32">
        <v>11402159.76</v>
      </c>
      <c r="F70" s="35">
        <f t="shared" si="0"/>
        <v>4.7428973614269667</v>
      </c>
    </row>
    <row r="71" spans="2:6" x14ac:dyDescent="0.35">
      <c r="B71" s="33" t="s">
        <v>42</v>
      </c>
      <c r="C71" s="32"/>
      <c r="D71" s="32">
        <v>1462100.4232999971</v>
      </c>
      <c r="E71" s="32">
        <v>5903405.6805000016</v>
      </c>
      <c r="F71" s="35">
        <f t="shared" si="0"/>
        <v>3.0376198422649159</v>
      </c>
    </row>
    <row r="72" spans="2:6" x14ac:dyDescent="0.35">
      <c r="B72" s="33" t="s">
        <v>43</v>
      </c>
      <c r="C72" s="32"/>
      <c r="D72" s="32">
        <v>523336.37670000293</v>
      </c>
      <c r="E72" s="32">
        <v>5498754.0794999981</v>
      </c>
      <c r="F72" s="35">
        <f t="shared" si="0"/>
        <v>9.5071122977795621</v>
      </c>
    </row>
    <row r="73" spans="2:6" x14ac:dyDescent="0.35">
      <c r="B73" s="33" t="s">
        <v>44</v>
      </c>
      <c r="C73" s="31"/>
      <c r="D73" s="31">
        <v>0.26358752728870694</v>
      </c>
      <c r="E73" s="31">
        <v>0.48225548450831374</v>
      </c>
      <c r="F73" s="35">
        <f t="shared" si="0"/>
        <v>0.82958385576454141</v>
      </c>
    </row>
    <row r="74" spans="2:6" x14ac:dyDescent="0.35">
      <c r="B74" s="3" t="s">
        <v>24</v>
      </c>
      <c r="C74" s="25"/>
      <c r="D74" s="25"/>
      <c r="E74" s="25"/>
      <c r="F74" s="35" t="str">
        <f t="shared" ref="F74:F123" si="1">IFERROR(E74/D74-1,"")</f>
        <v/>
      </c>
    </row>
    <row r="75" spans="2:6" x14ac:dyDescent="0.35">
      <c r="B75" s="33" t="s">
        <v>41</v>
      </c>
      <c r="C75" s="32"/>
      <c r="D75" s="32">
        <v>2478582.35</v>
      </c>
      <c r="E75" s="32">
        <v>13677506.75</v>
      </c>
      <c r="F75" s="35">
        <f t="shared" si="1"/>
        <v>4.5182781197485733</v>
      </c>
    </row>
    <row r="76" spans="2:6" x14ac:dyDescent="0.35">
      <c r="B76" s="33" t="s">
        <v>42</v>
      </c>
      <c r="C76" s="32"/>
      <c r="D76" s="32">
        <v>1543153.503899998</v>
      </c>
      <c r="E76" s="32">
        <v>9645390.2216000166</v>
      </c>
      <c r="F76" s="35">
        <f t="shared" si="1"/>
        <v>5.2504411889182174</v>
      </c>
    </row>
    <row r="77" spans="2:6" x14ac:dyDescent="0.35">
      <c r="B77" s="33" t="s">
        <v>43</v>
      </c>
      <c r="C77" s="32"/>
      <c r="D77" s="32">
        <v>935428.84610000206</v>
      </c>
      <c r="E77" s="32">
        <v>4032116.5283999834</v>
      </c>
      <c r="F77" s="35">
        <f t="shared" si="1"/>
        <v>3.3104470695026329</v>
      </c>
    </row>
    <row r="78" spans="2:6" x14ac:dyDescent="0.35">
      <c r="B78" s="33" t="s">
        <v>44</v>
      </c>
      <c r="C78" s="31"/>
      <c r="D78" s="31">
        <v>0.37740478790224663</v>
      </c>
      <c r="E78" s="31">
        <v>0.29479908890558459</v>
      </c>
      <c r="F78" s="35">
        <f t="shared" si="1"/>
        <v>-0.21887824861951177</v>
      </c>
    </row>
    <row r="79" spans="2:6" x14ac:dyDescent="0.35">
      <c r="B79" s="3" t="s">
        <v>25</v>
      </c>
      <c r="C79" s="25"/>
      <c r="D79" s="25"/>
      <c r="E79" s="25"/>
      <c r="F79" s="35" t="str">
        <f t="shared" si="1"/>
        <v/>
      </c>
    </row>
    <row r="80" spans="2:6" x14ac:dyDescent="0.35">
      <c r="B80" s="33" t="s">
        <v>41</v>
      </c>
      <c r="C80" s="32">
        <v>624511.51</v>
      </c>
      <c r="D80" s="32">
        <v>4694011.05</v>
      </c>
      <c r="E80" s="32">
        <v>5656740.3200000003</v>
      </c>
      <c r="F80" s="35">
        <f t="shared" si="1"/>
        <v>0.20509735911252291</v>
      </c>
    </row>
    <row r="81" spans="2:6" x14ac:dyDescent="0.35">
      <c r="B81" s="33" t="s">
        <v>42</v>
      </c>
      <c r="C81" s="32">
        <v>376878.07690000144</v>
      </c>
      <c r="D81" s="32">
        <v>2687281.1993000023</v>
      </c>
      <c r="E81" s="32">
        <v>3609869.4284999934</v>
      </c>
      <c r="F81" s="35">
        <f t="shared" si="1"/>
        <v>0.34331659427391226</v>
      </c>
    </row>
    <row r="82" spans="2:6" x14ac:dyDescent="0.35">
      <c r="B82" s="33" t="s">
        <v>43</v>
      </c>
      <c r="C82" s="32">
        <v>247633.43309999857</v>
      </c>
      <c r="D82" s="32">
        <v>2006729.8506999975</v>
      </c>
      <c r="E82" s="32">
        <v>2046870.8915000069</v>
      </c>
      <c r="F82" s="35">
        <f t="shared" si="1"/>
        <v>2.000321108793357E-2</v>
      </c>
    </row>
    <row r="83" spans="2:6" x14ac:dyDescent="0.35">
      <c r="B83" s="33" t="s">
        <v>44</v>
      </c>
      <c r="C83" s="31">
        <v>0.3965234093123417</v>
      </c>
      <c r="D83" s="31">
        <v>0.42750854851524001</v>
      </c>
      <c r="E83" s="31">
        <v>0.36184635951257643</v>
      </c>
      <c r="F83" s="35">
        <f t="shared" si="1"/>
        <v>-0.15359269242851836</v>
      </c>
    </row>
    <row r="84" spans="2:6" x14ac:dyDescent="0.35">
      <c r="B84" s="3" t="s">
        <v>26</v>
      </c>
      <c r="C84" s="25"/>
      <c r="D84" s="25"/>
      <c r="E84" s="25"/>
      <c r="F84" s="35" t="str">
        <f t="shared" si="1"/>
        <v/>
      </c>
    </row>
    <row r="85" spans="2:6" x14ac:dyDescent="0.35">
      <c r="B85" s="33" t="s">
        <v>41</v>
      </c>
      <c r="C85" s="32">
        <v>5694417.1100000003</v>
      </c>
      <c r="D85" s="32">
        <v>13365181.73</v>
      </c>
      <c r="E85" s="32">
        <v>31857231.300000001</v>
      </c>
      <c r="F85" s="35">
        <f t="shared" si="1"/>
        <v>1.3835988124644825</v>
      </c>
    </row>
    <row r="86" spans="2:6" x14ac:dyDescent="0.35">
      <c r="B86" s="33" t="s">
        <v>42</v>
      </c>
      <c r="C86" s="32">
        <v>3422082.7810000004</v>
      </c>
      <c r="D86" s="32">
        <v>7333408.1458000103</v>
      </c>
      <c r="E86" s="32">
        <v>19403683.236900058</v>
      </c>
      <c r="F86" s="35">
        <f t="shared" si="1"/>
        <v>1.6459298120496588</v>
      </c>
    </row>
    <row r="87" spans="2:6" x14ac:dyDescent="0.35">
      <c r="B87" s="33" t="s">
        <v>43</v>
      </c>
      <c r="C87" s="32">
        <v>2272334.3289999999</v>
      </c>
      <c r="D87" s="32">
        <v>6031773.5841999901</v>
      </c>
      <c r="E87" s="32">
        <v>12453548.063099943</v>
      </c>
      <c r="F87" s="35">
        <f t="shared" si="1"/>
        <v>1.0646577477181101</v>
      </c>
    </row>
    <row r="88" spans="2:6" x14ac:dyDescent="0.35">
      <c r="B88" s="33" t="s">
        <v>44</v>
      </c>
      <c r="C88" s="31">
        <v>0.39904599278643282</v>
      </c>
      <c r="D88" s="31">
        <v>0.45130501822214952</v>
      </c>
      <c r="E88" s="31">
        <v>0.39091746378788239</v>
      </c>
      <c r="F88" s="35">
        <f t="shared" si="1"/>
        <v>-0.13380652108003388</v>
      </c>
    </row>
    <row r="89" spans="2:6" x14ac:dyDescent="0.35">
      <c r="B89" s="3" t="s">
        <v>27</v>
      </c>
      <c r="C89" s="25"/>
      <c r="D89" s="25"/>
      <c r="E89" s="25"/>
      <c r="F89" s="35" t="str">
        <f t="shared" si="1"/>
        <v/>
      </c>
    </row>
    <row r="90" spans="2:6" x14ac:dyDescent="0.35">
      <c r="B90" s="33" t="s">
        <v>41</v>
      </c>
      <c r="C90" s="32">
        <v>408770.79</v>
      </c>
      <c r="D90" s="32">
        <v>2792885.74</v>
      </c>
      <c r="E90" s="32">
        <v>5189452.4400000004</v>
      </c>
      <c r="F90" s="35">
        <f t="shared" si="1"/>
        <v>0.85809693739923643</v>
      </c>
    </row>
    <row r="91" spans="2:6" x14ac:dyDescent="0.35">
      <c r="B91" s="33" t="s">
        <v>42</v>
      </c>
      <c r="C91" s="32">
        <v>255779.54029999994</v>
      </c>
      <c r="D91" s="32">
        <v>1670190.6478000092</v>
      </c>
      <c r="E91" s="32">
        <v>2980742.9290000089</v>
      </c>
      <c r="F91" s="35">
        <f t="shared" si="1"/>
        <v>0.78467226656206668</v>
      </c>
    </row>
    <row r="92" spans="2:6" x14ac:dyDescent="0.35">
      <c r="B92" s="33" t="s">
        <v>43</v>
      </c>
      <c r="C92" s="32">
        <v>152991.24970000004</v>
      </c>
      <c r="D92" s="32">
        <v>1122695.092199991</v>
      </c>
      <c r="E92" s="32">
        <v>2208709.5109999916</v>
      </c>
      <c r="F92" s="35">
        <f t="shared" si="1"/>
        <v>0.96732801839534877</v>
      </c>
    </row>
    <row r="93" spans="2:6" x14ac:dyDescent="0.35">
      <c r="B93" s="33" t="s">
        <v>44</v>
      </c>
      <c r="C93" s="31">
        <v>0.37427148280335798</v>
      </c>
      <c r="D93" s="31">
        <v>0.40198389648406846</v>
      </c>
      <c r="E93" s="31">
        <v>0.42561513696038256</v>
      </c>
      <c r="F93" s="35">
        <f t="shared" si="1"/>
        <v>5.8786535189602196E-2</v>
      </c>
    </row>
    <row r="94" spans="2:6" x14ac:dyDescent="0.35">
      <c r="B94" s="3" t="s">
        <v>28</v>
      </c>
      <c r="C94" s="25"/>
      <c r="D94" s="25"/>
      <c r="E94" s="25"/>
      <c r="F94" s="35" t="str">
        <f t="shared" si="1"/>
        <v/>
      </c>
    </row>
    <row r="95" spans="2:6" x14ac:dyDescent="0.35">
      <c r="B95" s="33" t="s">
        <v>41</v>
      </c>
      <c r="C95" s="32">
        <v>747761.23</v>
      </c>
      <c r="D95" s="32">
        <v>3586722.7</v>
      </c>
      <c r="E95" s="32">
        <v>11829546.960000001</v>
      </c>
      <c r="F95" s="35">
        <f t="shared" si="1"/>
        <v>2.2981492993589945</v>
      </c>
    </row>
    <row r="96" spans="2:6" x14ac:dyDescent="0.35">
      <c r="B96" s="33" t="s">
        <v>42</v>
      </c>
      <c r="C96" s="32">
        <v>453982.13500000106</v>
      </c>
      <c r="D96" s="32">
        <v>2290794.0695000007</v>
      </c>
      <c r="E96" s="32">
        <v>6846307.865900049</v>
      </c>
      <c r="F96" s="35">
        <f t="shared" si="1"/>
        <v>1.9886177710396971</v>
      </c>
    </row>
    <row r="97" spans="2:6" x14ac:dyDescent="0.35">
      <c r="B97" s="33" t="s">
        <v>43</v>
      </c>
      <c r="C97" s="32">
        <v>293779.09499999892</v>
      </c>
      <c r="D97" s="32">
        <v>1295928.6304999995</v>
      </c>
      <c r="E97" s="32">
        <v>4983239.0940999519</v>
      </c>
      <c r="F97" s="35">
        <f t="shared" si="1"/>
        <v>2.8453036508478879</v>
      </c>
    </row>
    <row r="98" spans="2:6" x14ac:dyDescent="0.35">
      <c r="B98" s="33" t="s">
        <v>44</v>
      </c>
      <c r="C98" s="31">
        <v>0.39287821193938999</v>
      </c>
      <c r="D98" s="31">
        <v>0.36131274673115921</v>
      </c>
      <c r="E98" s="31">
        <v>0.42125358739012536</v>
      </c>
      <c r="F98" s="35">
        <f t="shared" si="1"/>
        <v>0.16589738723933301</v>
      </c>
    </row>
    <row r="99" spans="2:6" x14ac:dyDescent="0.35">
      <c r="B99" s="3" t="s">
        <v>29</v>
      </c>
      <c r="C99" s="25"/>
      <c r="D99" s="25"/>
      <c r="E99" s="25"/>
      <c r="F99" s="35" t="str">
        <f t="shared" si="1"/>
        <v/>
      </c>
    </row>
    <row r="100" spans="2:6" x14ac:dyDescent="0.35">
      <c r="B100" s="33" t="s">
        <v>41</v>
      </c>
      <c r="C100" s="32">
        <v>12804937.970000001</v>
      </c>
      <c r="D100" s="32">
        <v>17283549.059999999</v>
      </c>
      <c r="E100" s="32">
        <v>48965337.950000003</v>
      </c>
      <c r="F100" s="35">
        <f t="shared" si="1"/>
        <v>1.8330603731916626</v>
      </c>
    </row>
    <row r="101" spans="2:6" x14ac:dyDescent="0.35">
      <c r="B101" s="33" t="s">
        <v>42</v>
      </c>
      <c r="C101" s="32">
        <v>6717907.2639999921</v>
      </c>
      <c r="D101" s="32">
        <v>12130354.606599972</v>
      </c>
      <c r="E101" s="32">
        <v>31375574.066199988</v>
      </c>
      <c r="F101" s="35">
        <f t="shared" si="1"/>
        <v>1.5865339541787953</v>
      </c>
    </row>
    <row r="102" spans="2:6" x14ac:dyDescent="0.35">
      <c r="B102" s="33" t="s">
        <v>43</v>
      </c>
      <c r="C102" s="32">
        <v>6087030.7060000086</v>
      </c>
      <c r="D102" s="32">
        <v>5153194.453400027</v>
      </c>
      <c r="E102" s="32">
        <v>17589763.883800015</v>
      </c>
      <c r="F102" s="35">
        <f t="shared" si="1"/>
        <v>2.4133708795317168</v>
      </c>
    </row>
    <row r="103" spans="2:6" x14ac:dyDescent="0.35">
      <c r="B103" s="33" t="s">
        <v>44</v>
      </c>
      <c r="C103" s="31">
        <v>0.47536588777399663</v>
      </c>
      <c r="D103" s="31">
        <v>0.29815603470737784</v>
      </c>
      <c r="E103" s="31">
        <v>0.3592288876217184</v>
      </c>
      <c r="F103" s="35">
        <f t="shared" si="1"/>
        <v>0.20483520641894737</v>
      </c>
    </row>
    <row r="104" spans="2:6" x14ac:dyDescent="0.35">
      <c r="B104" s="3" t="s">
        <v>30</v>
      </c>
      <c r="C104" s="25"/>
      <c r="D104" s="25"/>
      <c r="E104" s="25"/>
      <c r="F104" s="35" t="str">
        <f t="shared" si="1"/>
        <v/>
      </c>
    </row>
    <row r="105" spans="2:6" x14ac:dyDescent="0.35">
      <c r="B105" s="33" t="s">
        <v>41</v>
      </c>
      <c r="C105" s="32"/>
      <c r="D105" s="32">
        <v>1773783.69</v>
      </c>
      <c r="E105" s="32">
        <v>12618989.83</v>
      </c>
      <c r="F105" s="35">
        <f t="shared" si="1"/>
        <v>6.1141649915610623</v>
      </c>
    </row>
    <row r="106" spans="2:6" x14ac:dyDescent="0.35">
      <c r="B106" s="33" t="s">
        <v>42</v>
      </c>
      <c r="C106" s="32"/>
      <c r="D106" s="32">
        <v>1105532.2399999974</v>
      </c>
      <c r="E106" s="32">
        <v>8437890.9783999976</v>
      </c>
      <c r="F106" s="35">
        <f t="shared" si="1"/>
        <v>6.6324241601493386</v>
      </c>
    </row>
    <row r="107" spans="2:6" x14ac:dyDescent="0.35">
      <c r="B107" s="33" t="s">
        <v>43</v>
      </c>
      <c r="C107" s="32"/>
      <c r="D107" s="32">
        <v>668251.45000000251</v>
      </c>
      <c r="E107" s="32">
        <v>4181098.8516000025</v>
      </c>
      <c r="F107" s="35">
        <f t="shared" si="1"/>
        <v>5.2567748286965736</v>
      </c>
    </row>
    <row r="108" spans="2:6" x14ac:dyDescent="0.35">
      <c r="B108" s="33" t="s">
        <v>44</v>
      </c>
      <c r="C108" s="31"/>
      <c r="D108" s="31">
        <v>0.37673784789395742</v>
      </c>
      <c r="E108" s="31">
        <v>0.33133387917153129</v>
      </c>
      <c r="F108" s="35">
        <f t="shared" si="1"/>
        <v>-0.12051873464862561</v>
      </c>
    </row>
    <row r="109" spans="2:6" x14ac:dyDescent="0.35">
      <c r="B109" s="3" t="s">
        <v>31</v>
      </c>
      <c r="C109" s="25"/>
      <c r="D109" s="25"/>
      <c r="E109" s="25"/>
      <c r="F109" s="35" t="str">
        <f t="shared" si="1"/>
        <v/>
      </c>
    </row>
    <row r="110" spans="2:6" x14ac:dyDescent="0.35">
      <c r="B110" s="33" t="s">
        <v>41</v>
      </c>
      <c r="C110" s="32">
        <v>53347.12</v>
      </c>
      <c r="D110" s="32">
        <v>226086.88</v>
      </c>
      <c r="E110" s="32">
        <v>1767821.3</v>
      </c>
      <c r="F110" s="35">
        <f t="shared" si="1"/>
        <v>6.8192122426564517</v>
      </c>
    </row>
    <row r="111" spans="2:6" x14ac:dyDescent="0.35">
      <c r="B111" s="33" t="s">
        <v>42</v>
      </c>
      <c r="C111" s="32">
        <v>32923.616599999979</v>
      </c>
      <c r="D111" s="32">
        <v>126476.11150000001</v>
      </c>
      <c r="E111" s="32">
        <v>1056831.3793000025</v>
      </c>
      <c r="F111" s="35">
        <f t="shared" si="1"/>
        <v>7.3559762137374243</v>
      </c>
    </row>
    <row r="112" spans="2:6" x14ac:dyDescent="0.35">
      <c r="B112" s="33" t="s">
        <v>43</v>
      </c>
      <c r="C112" s="32">
        <v>20423.503400000023</v>
      </c>
      <c r="D112" s="32">
        <v>99610.768499999991</v>
      </c>
      <c r="E112" s="32">
        <v>710989.92069999757</v>
      </c>
      <c r="F112" s="35">
        <f t="shared" si="1"/>
        <v>6.137681311032126</v>
      </c>
    </row>
    <row r="113" spans="2:6" x14ac:dyDescent="0.35">
      <c r="B113" s="33" t="s">
        <v>44</v>
      </c>
      <c r="C113" s="31">
        <v>0.38284172416430395</v>
      </c>
      <c r="D113" s="31">
        <v>0.44058624056380447</v>
      </c>
      <c r="E113" s="31">
        <v>0.40218427094412629</v>
      </c>
      <c r="F113" s="35">
        <f t="shared" si="1"/>
        <v>-8.7161073324796501E-2</v>
      </c>
    </row>
    <row r="114" spans="2:6" x14ac:dyDescent="0.35">
      <c r="B114" s="3" t="s">
        <v>32</v>
      </c>
      <c r="C114" s="25"/>
      <c r="D114" s="25"/>
      <c r="E114" s="25"/>
      <c r="F114" s="35" t="str">
        <f t="shared" si="1"/>
        <v/>
      </c>
    </row>
    <row r="115" spans="2:6" x14ac:dyDescent="0.35">
      <c r="B115" s="33" t="s">
        <v>41</v>
      </c>
      <c r="C115" s="32">
        <v>1998158.57</v>
      </c>
      <c r="D115" s="32">
        <v>8078947.71</v>
      </c>
      <c r="E115" s="32">
        <v>34152244.240000002</v>
      </c>
      <c r="F115" s="35">
        <f t="shared" si="1"/>
        <v>3.2273134405520247</v>
      </c>
    </row>
    <row r="116" spans="2:6" x14ac:dyDescent="0.35">
      <c r="B116" s="33" t="s">
        <v>42</v>
      </c>
      <c r="C116" s="32">
        <v>1274992.7084999986</v>
      </c>
      <c r="D116" s="32">
        <v>5321915.2184000053</v>
      </c>
      <c r="E116" s="32">
        <v>18739462.579300079</v>
      </c>
      <c r="F116" s="35">
        <f t="shared" si="1"/>
        <v>2.5211877322867164</v>
      </c>
    </row>
    <row r="117" spans="2:6" x14ac:dyDescent="0.35">
      <c r="B117" s="33" t="s">
        <v>43</v>
      </c>
      <c r="C117" s="32">
        <v>723165.86150000151</v>
      </c>
      <c r="D117" s="32">
        <v>2757032.4915999947</v>
      </c>
      <c r="E117" s="32">
        <v>15412781.660699923</v>
      </c>
      <c r="F117" s="35">
        <f t="shared" si="1"/>
        <v>4.5903518393993936</v>
      </c>
    </row>
    <row r="118" spans="2:6" x14ac:dyDescent="0.35">
      <c r="B118" s="33" t="s">
        <v>44</v>
      </c>
      <c r="C118" s="31">
        <v>0.3619161523802395</v>
      </c>
      <c r="D118" s="31">
        <v>0.34126133632321709</v>
      </c>
      <c r="E118" s="31">
        <v>0.45129630581196389</v>
      </c>
      <c r="F118" s="35">
        <f t="shared" si="1"/>
        <v>0.32243608571153803</v>
      </c>
    </row>
    <row r="119" spans="2:6" x14ac:dyDescent="0.35">
      <c r="B119" s="3" t="s">
        <v>33</v>
      </c>
      <c r="C119" s="25"/>
      <c r="D119" s="25"/>
      <c r="E119" s="25"/>
      <c r="F119" s="35" t="str">
        <f t="shared" si="1"/>
        <v/>
      </c>
    </row>
    <row r="120" spans="2:6" x14ac:dyDescent="0.35">
      <c r="B120" s="33" t="s">
        <v>41</v>
      </c>
      <c r="C120" s="32">
        <v>11527649.91</v>
      </c>
      <c r="D120" s="32">
        <v>31921130.43</v>
      </c>
      <c r="E120" s="32">
        <v>87780946.540000007</v>
      </c>
      <c r="F120" s="35">
        <f t="shared" si="1"/>
        <v>1.749932266104901</v>
      </c>
    </row>
    <row r="121" spans="2:6" x14ac:dyDescent="0.35">
      <c r="B121" s="33" t="s">
        <v>42</v>
      </c>
      <c r="C121" s="32">
        <v>7747410.6707000434</v>
      </c>
      <c r="D121" s="32">
        <v>19480356.523699839</v>
      </c>
      <c r="E121" s="32">
        <v>55312877.968700036</v>
      </c>
      <c r="F121" s="35">
        <f t="shared" si="1"/>
        <v>1.8394181544576087</v>
      </c>
    </row>
    <row r="122" spans="2:6" x14ac:dyDescent="0.35">
      <c r="B122" s="33" t="s">
        <v>43</v>
      </c>
      <c r="C122" s="32">
        <v>3780239.2392999567</v>
      </c>
      <c r="D122" s="32">
        <v>12440773.906300161</v>
      </c>
      <c r="E122" s="32">
        <v>32468068.57129997</v>
      </c>
      <c r="F122" s="35">
        <f t="shared" si="1"/>
        <v>1.6098109985631797</v>
      </c>
    </row>
    <row r="123" spans="2:6" x14ac:dyDescent="0.35">
      <c r="B123" s="33" t="s">
        <v>44</v>
      </c>
      <c r="C123" s="31">
        <v>0.3279280051713469</v>
      </c>
      <c r="D123" s="31">
        <v>0.3897347537106054</v>
      </c>
      <c r="E123" s="31">
        <v>0.36987603632759786</v>
      </c>
      <c r="F123" s="35">
        <f t="shared" si="1"/>
        <v>-5.0954443230776136E-2</v>
      </c>
    </row>
  </sheetData>
  <conditionalFormatting sqref="B7:F7 B9:B75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  <cfRule type="colorScale" priority="1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7">
    <cfRule type="dataBar" priority="1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{F6773E9B-568C-4E88-8A47-6500F447B0CD}</x14:id>
        </ext>
      </extLst>
    </cfRule>
  </conditionalFormatting>
  <conditionalFormatting sqref="F4:F7 F1:F2 E3 F124:F1048576">
    <cfRule type="dataBar" priority="1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{8466AE54-9607-4BE8-A19B-FAC2A14F3FC1}</x14:id>
        </ext>
      </extLst>
    </cfRule>
    <cfRule type="dataBar" priority="1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{C5C6E0C7-6C93-43E2-A79F-54464BC713FE}</x14:id>
        </ext>
      </extLst>
    </cfRule>
  </conditionalFormatting>
  <conditionalFormatting pivot="1">
    <cfRule type="colorScale" priority="8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C10:E10 C15:E15 C20:E20 C25:E25 C30:E30 C35:E35 C40:E40 C45:E45 C50:E50 C55:E55 C60:E60 C65:E65 C70:E70 C75:E75 C80:E80 C85:E85 C90:E90 C95:E95 C100:E100 C105:E105 C110:E110 C115:E115 C120:E120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 C16:E16 C21:E21 C26:E26 C31:E31 C36:E36 C41:E41 C46:E46 C51:E51 C56:E56 C61:E61 C66:E66 C71:E71 C76:E76 C81:E81 C86:E86 C91:E91 C96:E96 C101:E101 C106:E106 C111:E111 C116:E116 C121:E12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 C17:E17 C22:E22 C27:E27 C32:E32 C37:E37 C42:E42 C47:E47 C52:E52 C57:E57 C62:E62 C67:E67 C72:E72 C77:E77 C82:E82 C87:E87 C92:E92 C97:E97 C102:E102 C107:E107 C112:E112 C117:E117 C122:E12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 C18:E18 C23:E23 C28:E28 C33:E33 C38:E38 C43:E43 C48:E48 C53:E53 C58:E58 C63:E63 C68:E68 C73:E73 C78:E78 C83:E83 C88:E88 C93:E93 C98:E98 C103:E103 C108:E108 C113:E113 C118:E118 C123:E12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12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{96252E75-57BE-4B09-A3BC-92A2F0B4D75E}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orientation="portrait" r:id="rId2"/>
  <headerFooter>
    <oddHeader xml:space="preserve">&amp;L&amp;"-,Bold"&amp;16&amp;U&amp;K07-049AtliQ Hardwares  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6773E9B-568C-4E88-8A47-6500F447B0C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</xm:sqref>
        </x14:conditionalFormatting>
        <x14:conditionalFormatting xmlns:xm="http://schemas.microsoft.com/office/excel/2006/main">
          <x14:cfRule type="dataBar" id="{8466AE54-9607-4BE8-A19B-FAC2A14F3FC1}">
            <x14:dataBar minLength="0" maxLength="100" border="1" gradient="0">
              <x14:cfvo type="autoMin"/>
              <x14:cfvo type="autoMax"/>
              <x14:borderColor rgb="FF000000"/>
              <x14:negativeFillColor rgb="FFFF0000"/>
              <x14:axisColor rgb="FF000000"/>
            </x14:dataBar>
          </x14:cfRule>
          <x14:cfRule type="dataBar" id="{C5C6E0C7-6C93-43E2-A79F-54464BC713F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F4:F7 F1:F2 E3 F124:F1048576</xm:sqref>
        </x14:conditionalFormatting>
        <x14:conditionalFormatting xmlns:xm="http://schemas.microsoft.com/office/excel/2006/main">
          <x14:cfRule type="dataBar" id="{96252E75-57BE-4B09-A3BC-92A2F0B4D75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F9:F123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9C8C87-B5D5-4F8D-B5E4-722DD6612BB8}">
  <sheetPr codeName="Sheet8"/>
  <dimension ref="A1"/>
  <sheetViews>
    <sheetView workbookViewId="0">
      <selection sqref="A1:C24"/>
    </sheetView>
  </sheetViews>
  <sheetFormatPr defaultRowHeight="14.5" x14ac:dyDescent="0.35"/>
  <cols>
    <col min="1" max="1" width="14.1796875" bestFit="1" customWidth="1"/>
    <col min="2" max="2" width="11.08984375" bestFit="1" customWidth="1"/>
    <col min="3" max="3" width="8.36328125" bestFit="1" customWidth="1"/>
  </cols>
  <sheetData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44287-0659-42E8-8CA0-93FFD18D013D}">
  <sheetPr codeName="Sheet9"/>
  <dimension ref="A1"/>
  <sheetViews>
    <sheetView workbookViewId="0">
      <selection sqref="A1:E190"/>
    </sheetView>
  </sheetViews>
  <sheetFormatPr defaultRowHeight="14.5" x14ac:dyDescent="0.35"/>
  <cols>
    <col min="1" max="1" width="16.08984375" bestFit="1" customWidth="1"/>
    <col min="2" max="2" width="22.453125" bestFit="1" customWidth="1"/>
    <col min="3" max="3" width="14.1796875" bestFit="1" customWidth="1"/>
    <col min="4" max="4" width="13.08984375" bestFit="1" customWidth="1"/>
    <col min="5" max="5" width="9.81640625" bestFit="1" customWidth="1"/>
  </cols>
  <sheetData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688B18-827F-4B42-B983-DE1E94260F10}">
  <sheetPr codeName="Sheet10"/>
  <dimension ref="A1"/>
  <sheetViews>
    <sheetView workbookViewId="0">
      <selection sqref="A1:F7"/>
    </sheetView>
  </sheetViews>
  <sheetFormatPr defaultRowHeight="14.5" x14ac:dyDescent="0.35"/>
  <cols>
    <col min="1" max="1" width="20.1796875" bestFit="1" customWidth="1"/>
    <col min="2" max="2" width="11.26953125" bestFit="1" customWidth="1"/>
    <col min="3" max="5" width="15.1796875" bestFit="1" customWidth="1"/>
    <col min="6" max="6" width="57.089843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E4E083-E9BE-4E75-871E-89C534C09A14}">
  <sheetPr codeName="Sheet2"/>
  <dimension ref="A1:G30"/>
  <sheetViews>
    <sheetView showGridLines="0" topLeftCell="A13" zoomScaleNormal="100" workbookViewId="0">
      <selection activeCell="B3" sqref="B3:G30"/>
    </sheetView>
  </sheetViews>
  <sheetFormatPr defaultRowHeight="14.5" x14ac:dyDescent="0.35"/>
  <cols>
    <col min="1" max="1" width="11.7265625" customWidth="1"/>
    <col min="2" max="2" width="12.453125" bestFit="1" customWidth="1"/>
    <col min="3" max="3" width="5.36328125" bestFit="1" customWidth="1"/>
    <col min="4" max="4" width="6.26953125" bestFit="1" customWidth="1"/>
    <col min="5" max="5" width="20.08984375" bestFit="1" customWidth="1"/>
    <col min="6" max="6" width="10.08984375" bestFit="1" customWidth="1"/>
    <col min="7" max="7" width="7.1796875" bestFit="1" customWidth="1"/>
  </cols>
  <sheetData>
    <row r="1" spans="1:7" ht="15.5" x14ac:dyDescent="0.35">
      <c r="A1" s="2"/>
      <c r="B1" s="11" t="s">
        <v>10</v>
      </c>
      <c r="C1" s="2"/>
      <c r="E1" s="10"/>
      <c r="F1" s="10"/>
    </row>
    <row r="2" spans="1:7" x14ac:dyDescent="0.35">
      <c r="A2" s="2"/>
      <c r="B2" s="12"/>
      <c r="C2" s="12"/>
      <c r="D2" s="4"/>
      <c r="E2" s="5" t="s">
        <v>34</v>
      </c>
    </row>
    <row r="3" spans="1:7" x14ac:dyDescent="0.35">
      <c r="A3" s="2"/>
      <c r="B3" s="15" t="s">
        <v>3</v>
      </c>
      <c r="C3" s="16" t="s" vm="2">
        <v>5</v>
      </c>
      <c r="E3" s="5" t="s">
        <v>35</v>
      </c>
    </row>
    <row r="4" spans="1:7" x14ac:dyDescent="0.35">
      <c r="A4" s="2"/>
      <c r="B4" s="15" t="s">
        <v>1</v>
      </c>
      <c r="C4" s="16" t="s" vm="1">
        <v>5</v>
      </c>
      <c r="E4" t="s">
        <v>39</v>
      </c>
    </row>
    <row r="6" spans="1:7" x14ac:dyDescent="0.35">
      <c r="B6" s="19" t="s">
        <v>36</v>
      </c>
      <c r="C6" s="9" t="s">
        <v>6</v>
      </c>
      <c r="D6" s="9" t="s">
        <v>7</v>
      </c>
      <c r="E6" s="9" t="s">
        <v>8</v>
      </c>
      <c r="F6" s="14" t="s">
        <v>37</v>
      </c>
      <c r="G6" s="9" t="s">
        <v>38</v>
      </c>
    </row>
    <row r="7" spans="1:7" x14ac:dyDescent="0.35">
      <c r="B7" s="3" t="s">
        <v>12</v>
      </c>
      <c r="C7" s="17">
        <v>3876686.5</v>
      </c>
      <c r="D7" s="17">
        <v>10697994.09</v>
      </c>
      <c r="E7" s="17">
        <v>20991333.73</v>
      </c>
      <c r="F7" s="17">
        <v>-2212702.5500000007</v>
      </c>
      <c r="G7" s="18">
        <v>-9.5358519668716904E-2</v>
      </c>
    </row>
    <row r="8" spans="1:7" x14ac:dyDescent="0.35">
      <c r="B8" s="3" t="s">
        <v>13</v>
      </c>
      <c r="C8" s="20"/>
      <c r="D8" s="20">
        <v>118281.03</v>
      </c>
      <c r="E8" s="20">
        <v>2840298.27</v>
      </c>
      <c r="F8" s="20">
        <v>-333376.85999999987</v>
      </c>
      <c r="G8" s="22">
        <v>-0.10504441896042456</v>
      </c>
    </row>
    <row r="9" spans="1:7" x14ac:dyDescent="0.35">
      <c r="B9" s="3" t="s">
        <v>14</v>
      </c>
      <c r="C9" s="20">
        <v>479984.39</v>
      </c>
      <c r="D9" s="20">
        <v>2258843.36</v>
      </c>
      <c r="E9" s="20">
        <v>6950493.5499999998</v>
      </c>
      <c r="F9" s="20">
        <v>-716880.88999999966</v>
      </c>
      <c r="G9" s="22">
        <v>-9.3497571510280861E-2</v>
      </c>
    </row>
    <row r="10" spans="1:7" x14ac:dyDescent="0.35">
      <c r="B10" s="3" t="s">
        <v>15</v>
      </c>
      <c r="C10" s="20">
        <v>4764382.0599999996</v>
      </c>
      <c r="D10" s="20">
        <v>12170759.43</v>
      </c>
      <c r="E10" s="20">
        <v>35058881.399999999</v>
      </c>
      <c r="F10" s="20">
        <v>-5067398.1600000039</v>
      </c>
      <c r="G10" s="22">
        <v>-0.1262862696359085</v>
      </c>
    </row>
    <row r="11" spans="1:7" x14ac:dyDescent="0.35">
      <c r="B11" s="3" t="s">
        <v>16</v>
      </c>
      <c r="C11" s="20">
        <v>1425717.75</v>
      </c>
      <c r="D11" s="20">
        <v>5423567.6699999999</v>
      </c>
      <c r="E11" s="20">
        <v>22886336.25</v>
      </c>
      <c r="F11" s="20">
        <v>-2066097.1799999997</v>
      </c>
      <c r="G11" s="22">
        <v>-8.2801430401411538E-2</v>
      </c>
    </row>
    <row r="12" spans="1:7" x14ac:dyDescent="0.35">
      <c r="B12" s="3" t="s">
        <v>17</v>
      </c>
      <c r="C12" s="20">
        <v>4036469.18</v>
      </c>
      <c r="D12" s="20">
        <v>7471763.3600000003</v>
      </c>
      <c r="E12" s="20">
        <v>25944172.039999999</v>
      </c>
      <c r="F12" s="20">
        <v>-2189637.0400000066</v>
      </c>
      <c r="G12" s="22">
        <v>-7.7829384345847213E-2</v>
      </c>
    </row>
    <row r="13" spans="1:7" x14ac:dyDescent="0.35">
      <c r="B13" s="3" t="s">
        <v>18</v>
      </c>
      <c r="C13" s="20">
        <v>2563110.11</v>
      </c>
      <c r="D13" s="20">
        <v>4685895.05</v>
      </c>
      <c r="E13" s="20">
        <v>12006271.039999999</v>
      </c>
      <c r="F13" s="20">
        <v>-1527369</v>
      </c>
      <c r="G13" s="22">
        <v>-0.11285722063581648</v>
      </c>
    </row>
    <row r="14" spans="1:7" x14ac:dyDescent="0.35">
      <c r="B14" s="3" t="s">
        <v>2</v>
      </c>
      <c r="C14" s="20">
        <v>30818546.120000001</v>
      </c>
      <c r="D14" s="20">
        <v>49770031.729999997</v>
      </c>
      <c r="E14" s="20">
        <v>161262512.18000001</v>
      </c>
      <c r="F14" s="20">
        <v>-9551596.819999963</v>
      </c>
      <c r="G14" s="22">
        <v>-5.5918078874854331E-2</v>
      </c>
    </row>
    <row r="15" spans="1:7" x14ac:dyDescent="0.35">
      <c r="B15" s="3" t="s">
        <v>19</v>
      </c>
      <c r="C15" s="20">
        <v>2524401.4900000002</v>
      </c>
      <c r="D15" s="20">
        <v>6206743.5</v>
      </c>
      <c r="E15" s="20">
        <v>18414576.809999999</v>
      </c>
      <c r="F15" s="20">
        <v>-2381839.4799999967</v>
      </c>
      <c r="G15" s="22">
        <v>-0.11453124647948645</v>
      </c>
    </row>
    <row r="16" spans="1:7" x14ac:dyDescent="0.35">
      <c r="B16" s="3" t="s">
        <v>20</v>
      </c>
      <c r="C16" s="20">
        <v>2904063.69</v>
      </c>
      <c r="D16" s="20">
        <v>4463460.7300000004</v>
      </c>
      <c r="E16" s="20">
        <v>11717810.460000001</v>
      </c>
      <c r="F16" s="20">
        <v>-1049543.3199999984</v>
      </c>
      <c r="G16" s="22">
        <v>-8.2205235171293148E-2</v>
      </c>
    </row>
    <row r="17" spans="2:7" x14ac:dyDescent="0.35">
      <c r="B17" s="3" t="s">
        <v>21</v>
      </c>
      <c r="C17" s="20"/>
      <c r="D17" s="20">
        <v>1881281.6</v>
      </c>
      <c r="E17" s="20">
        <v>7922197.0099999998</v>
      </c>
      <c r="F17" s="20">
        <v>-326785.86000000034</v>
      </c>
      <c r="G17" s="22">
        <v>-3.9615291381978626E-2</v>
      </c>
    </row>
    <row r="18" spans="2:7" x14ac:dyDescent="0.35">
      <c r="B18" s="3" t="s">
        <v>22</v>
      </c>
      <c r="C18" s="20">
        <v>225342.85</v>
      </c>
      <c r="D18" s="20">
        <v>3356013.39</v>
      </c>
      <c r="E18" s="20">
        <v>7984235.1399999997</v>
      </c>
      <c r="F18" s="20">
        <v>-655937.64999999944</v>
      </c>
      <c r="G18" s="22">
        <v>-7.5917191234783105E-2</v>
      </c>
    </row>
    <row r="19" spans="2:7" x14ac:dyDescent="0.35">
      <c r="B19" s="3" t="s">
        <v>23</v>
      </c>
      <c r="C19" s="20"/>
      <c r="D19" s="20">
        <v>1985436.8</v>
      </c>
      <c r="E19" s="20">
        <v>11402159.76</v>
      </c>
      <c r="F19" s="20">
        <v>-1402308.5700000003</v>
      </c>
      <c r="G19" s="22">
        <v>-0.10951712588600704</v>
      </c>
    </row>
    <row r="20" spans="2:7" x14ac:dyDescent="0.35">
      <c r="B20" s="3" t="s">
        <v>24</v>
      </c>
      <c r="C20" s="20"/>
      <c r="D20" s="20">
        <v>2478582.35</v>
      </c>
      <c r="E20" s="20">
        <v>13677506.75</v>
      </c>
      <c r="F20" s="20">
        <v>-1435642.7600000016</v>
      </c>
      <c r="G20" s="22">
        <v>-9.4992956898234338E-2</v>
      </c>
    </row>
    <row r="21" spans="2:7" x14ac:dyDescent="0.35">
      <c r="B21" s="3" t="s">
        <v>25</v>
      </c>
      <c r="C21" s="20">
        <v>624511.51</v>
      </c>
      <c r="D21" s="20">
        <v>4694011.05</v>
      </c>
      <c r="E21" s="20">
        <v>5656740.3200000003</v>
      </c>
      <c r="F21" s="20">
        <v>-524119.02999999933</v>
      </c>
      <c r="G21" s="22">
        <v>-8.4797113204007679E-2</v>
      </c>
    </row>
    <row r="22" spans="2:7" x14ac:dyDescent="0.35">
      <c r="B22" s="3" t="s">
        <v>26</v>
      </c>
      <c r="C22" s="20">
        <v>5694417.1100000003</v>
      </c>
      <c r="D22" s="20">
        <v>13365181.73</v>
      </c>
      <c r="E22" s="20">
        <v>31857231.300000001</v>
      </c>
      <c r="F22" s="20">
        <v>-2497140.91</v>
      </c>
      <c r="G22" s="22">
        <v>-7.2687717730237633E-2</v>
      </c>
    </row>
    <row r="23" spans="2:7" x14ac:dyDescent="0.35">
      <c r="B23" s="3" t="s">
        <v>27</v>
      </c>
      <c r="C23" s="20">
        <v>408770.79</v>
      </c>
      <c r="D23" s="20">
        <v>2792885.74</v>
      </c>
      <c r="E23" s="20">
        <v>5189452.4400000004</v>
      </c>
      <c r="F23" s="20">
        <v>-940738.24999999907</v>
      </c>
      <c r="G23" s="22">
        <v>-0.15345986733081532</v>
      </c>
    </row>
    <row r="24" spans="2:7" x14ac:dyDescent="0.35">
      <c r="B24" s="3" t="s">
        <v>28</v>
      </c>
      <c r="C24" s="20">
        <v>747761.23</v>
      </c>
      <c r="D24" s="20">
        <v>3586722.7</v>
      </c>
      <c r="E24" s="20">
        <v>11829546.960000001</v>
      </c>
      <c r="F24" s="20">
        <v>-507754.55999999866</v>
      </c>
      <c r="G24" s="22">
        <v>-4.1156046901899716E-2</v>
      </c>
    </row>
    <row r="25" spans="2:7" x14ac:dyDescent="0.35">
      <c r="B25" s="3" t="s">
        <v>29</v>
      </c>
      <c r="C25" s="20">
        <v>12804937.970000001</v>
      </c>
      <c r="D25" s="20">
        <v>17283549.059999999</v>
      </c>
      <c r="E25" s="20">
        <v>48965337.950000003</v>
      </c>
      <c r="F25" s="20">
        <v>-4361315.049999997</v>
      </c>
      <c r="G25" s="22">
        <v>-8.1784901257538081E-2</v>
      </c>
    </row>
    <row r="26" spans="2:7" x14ac:dyDescent="0.35">
      <c r="B26" s="3" t="s">
        <v>30</v>
      </c>
      <c r="C26" s="20"/>
      <c r="D26" s="20">
        <v>1773783.69</v>
      </c>
      <c r="E26" s="20">
        <v>12618989.83</v>
      </c>
      <c r="F26" s="20">
        <v>-1785178.0700000003</v>
      </c>
      <c r="G26" s="22">
        <v>-0.12393482791879983</v>
      </c>
    </row>
    <row r="27" spans="2:7" x14ac:dyDescent="0.35">
      <c r="B27" s="3" t="s">
        <v>31</v>
      </c>
      <c r="C27" s="20">
        <v>53347.12</v>
      </c>
      <c r="D27" s="20">
        <v>226086.88</v>
      </c>
      <c r="E27" s="20">
        <v>1767821.3</v>
      </c>
      <c r="F27" s="20">
        <v>-196436.74000000022</v>
      </c>
      <c r="G27" s="22">
        <v>-0.10000556749662086</v>
      </c>
    </row>
    <row r="28" spans="2:7" x14ac:dyDescent="0.35">
      <c r="B28" s="3" t="s">
        <v>32</v>
      </c>
      <c r="C28" s="20">
        <v>1998158.57</v>
      </c>
      <c r="D28" s="20">
        <v>8078947.71</v>
      </c>
      <c r="E28" s="20">
        <v>34152244.240000002</v>
      </c>
      <c r="F28" s="20">
        <v>-2979488.5399999991</v>
      </c>
      <c r="G28" s="22">
        <v>-8.0241031509437649E-2</v>
      </c>
    </row>
    <row r="29" spans="2:7" x14ac:dyDescent="0.35">
      <c r="B29" s="3" t="s">
        <v>33</v>
      </c>
      <c r="C29" s="20">
        <v>11527649.91</v>
      </c>
      <c r="D29" s="20">
        <v>31921130.43</v>
      </c>
      <c r="E29" s="20">
        <v>87780946.540000007</v>
      </c>
      <c r="F29" s="20">
        <v>-10235186.649999991</v>
      </c>
      <c r="G29" s="22">
        <v>-0.10442348944902292</v>
      </c>
    </row>
    <row r="30" spans="2:7" x14ac:dyDescent="0.35">
      <c r="B30" s="6" t="s">
        <v>4</v>
      </c>
      <c r="C30" s="7">
        <v>87478258.349999994</v>
      </c>
      <c r="D30" s="7">
        <v>196690953.08000001</v>
      </c>
      <c r="E30" s="7">
        <v>598877095.26999998</v>
      </c>
      <c r="F30" s="7">
        <v>-54944473.939999938</v>
      </c>
      <c r="G30" s="13">
        <v>-8.4035884601342065E-2</v>
      </c>
    </row>
  </sheetData>
  <conditionalFormatting sqref="B6:F6 B7:B74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  <cfRule type="colorScale" priority="1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6">
    <cfRule type="dataBar" priority="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{5DB9ABCB-2691-4C80-B630-FACC4AEC189C}</x14:id>
        </ext>
      </extLst>
    </cfRule>
  </conditionalFormatting>
  <conditionalFormatting sqref="F3:F6 F1 E2 F1616:F1048576">
    <cfRule type="dataBar" priority="7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{DF7A95DE-9D0A-4FC1-85F6-8C7973549F73}</x14:id>
        </ext>
      </extLst>
    </cfRule>
    <cfRule type="dataBar" priority="8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{06BD8E60-3DD9-4165-B5B8-F20E9FE1660D}</x14:id>
        </ext>
      </extLst>
    </cfRule>
  </conditionalFormatting>
  <conditionalFormatting pivot="1" sqref="C30:G30">
    <cfRule type="colorScale" priority="4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G7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{B8C49060-FB84-40B9-B539-1AC7C24878A5}</x14:id>
        </ext>
      </extLst>
    </cfRule>
  </conditionalFormatting>
  <conditionalFormatting pivot="1" sqref="C7:F29">
    <cfRule type="colorScale" priority="1">
      <colorScale>
        <cfvo type="min"/>
        <cfvo type="num" val="0"/>
        <cfvo type="max"/>
        <color theme="7" tint="-0.249977111117893"/>
        <color theme="7" tint="0.39997558519241921"/>
        <color theme="7" tint="0.79998168889431442"/>
      </colorScale>
    </cfRule>
  </conditionalFormatting>
  <pageMargins left="0.70866141732283472" right="0.70866141732283472" top="0.74803149606299213" bottom="0.74803149606299213" header="0.31496062992125984" footer="0.31496062992125984"/>
  <pageSetup orientation="portrait" r:id="rId2"/>
  <headerFooter>
    <oddHeader xml:space="preserve">&amp;L&amp;"-,Bold"&amp;16&amp;U&amp;K07-049AtliQ Hardwares  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DB9ABCB-2691-4C80-B630-FACC4AEC189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</xm:sqref>
        </x14:conditionalFormatting>
        <x14:conditionalFormatting xmlns:xm="http://schemas.microsoft.com/office/excel/2006/main">
          <x14:cfRule type="dataBar" id="{DF7A95DE-9D0A-4FC1-85F6-8C7973549F73}">
            <x14:dataBar minLength="0" maxLength="100" border="1" gradient="0">
              <x14:cfvo type="autoMin"/>
              <x14:cfvo type="autoMax"/>
              <x14:borderColor rgb="FF000000"/>
              <x14:negativeFillColor rgb="FFFF0000"/>
              <x14:axisColor rgb="FF000000"/>
            </x14:dataBar>
          </x14:cfRule>
          <x14:cfRule type="dataBar" id="{06BD8E60-3DD9-4165-B5B8-F20E9FE1660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F3:F6 F1 E2 F1616:F1048576</xm:sqref>
        </x14:conditionalFormatting>
        <x14:conditionalFormatting xmlns:xm="http://schemas.microsoft.com/office/excel/2006/main" pivot="1">
          <x14:cfRule type="dataBar" id="{B8C49060-FB84-40B9-B539-1AC7C24878A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A229AC-5698-40B1-AE2D-55E5C9E60BB7}">
  <dimension ref="A1:N52"/>
  <sheetViews>
    <sheetView showGridLines="0" topLeftCell="D1" zoomScaleNormal="100" workbookViewId="0">
      <selection activeCell="A12" sqref="A1:N14"/>
    </sheetView>
  </sheetViews>
  <sheetFormatPr defaultRowHeight="14.5" x14ac:dyDescent="0.35"/>
  <cols>
    <col min="1" max="1" width="15.6328125" bestFit="1" customWidth="1"/>
    <col min="2" max="2" width="16.36328125" bestFit="1" customWidth="1"/>
    <col min="3" max="3" width="8" bestFit="1" customWidth="1"/>
    <col min="4" max="4" width="16.54296875" customWidth="1"/>
    <col min="5" max="5" width="15.7265625" bestFit="1" customWidth="1"/>
    <col min="6" max="6" width="11" customWidth="1"/>
  </cols>
  <sheetData>
    <row r="1" spans="1:14" ht="15.5" x14ac:dyDescent="0.35">
      <c r="A1" s="29" t="s">
        <v>10</v>
      </c>
    </row>
    <row r="2" spans="1:14" ht="15" customHeight="1" x14ac:dyDescent="0.35">
      <c r="A2" s="8" t="s">
        <v>1</v>
      </c>
      <c r="B2" s="1" t="s" vm="1">
        <v>5</v>
      </c>
    </row>
    <row r="3" spans="1:14" x14ac:dyDescent="0.35">
      <c r="A3" s="8" t="s">
        <v>0</v>
      </c>
      <c r="B3" s="1" t="s" vm="3">
        <v>5</v>
      </c>
    </row>
    <row r="4" spans="1:14" x14ac:dyDescent="0.35">
      <c r="A4" s="8" t="s">
        <v>3</v>
      </c>
      <c r="B4" s="1" t="s" vm="2">
        <v>5</v>
      </c>
      <c r="C4" s="26"/>
      <c r="D4" s="27" t="s">
        <v>48</v>
      </c>
    </row>
    <row r="5" spans="1:14" x14ac:dyDescent="0.35">
      <c r="A5" s="8" t="s">
        <v>50</v>
      </c>
      <c r="B5" s="1" t="s" vm="4">
        <v>5</v>
      </c>
      <c r="C5" s="25"/>
      <c r="D5" s="27" t="s">
        <v>69</v>
      </c>
    </row>
    <row r="6" spans="1:14" x14ac:dyDescent="0.35">
      <c r="A6" s="1" t="s">
        <v>51</v>
      </c>
      <c r="B6" s="1" t="s" vm="5">
        <v>6</v>
      </c>
      <c r="C6" s="25"/>
      <c r="D6" s="25"/>
    </row>
    <row r="7" spans="1:14" x14ac:dyDescent="0.35">
      <c r="A7" s="25"/>
      <c r="B7" s="25"/>
      <c r="C7" s="25"/>
      <c r="D7" s="25" t="s">
        <v>73</v>
      </c>
    </row>
    <row r="8" spans="1:14" x14ac:dyDescent="0.35">
      <c r="A8" s="21"/>
      <c r="B8" s="8" t="s">
        <v>68</v>
      </c>
      <c r="C8" s="1"/>
      <c r="D8" s="21"/>
      <c r="E8" s="21"/>
      <c r="F8" s="21"/>
      <c r="G8" s="21"/>
      <c r="H8" s="21"/>
      <c r="I8" s="21"/>
      <c r="J8" s="21"/>
      <c r="K8" s="21"/>
      <c r="L8" s="21"/>
      <c r="M8" s="21"/>
      <c r="N8" s="21"/>
    </row>
    <row r="9" spans="1:14" x14ac:dyDescent="0.35">
      <c r="A9" s="21"/>
      <c r="B9" s="38" t="s">
        <v>52</v>
      </c>
      <c r="C9" s="38"/>
      <c r="D9" s="38"/>
      <c r="E9" s="38" t="s">
        <v>53</v>
      </c>
      <c r="F9" s="38"/>
      <c r="G9" s="38"/>
      <c r="H9" s="38" t="s">
        <v>54</v>
      </c>
      <c r="I9" s="38"/>
      <c r="J9" s="38"/>
      <c r="K9" s="38" t="s">
        <v>55</v>
      </c>
      <c r="L9" s="38"/>
      <c r="M9" s="38"/>
      <c r="N9" s="37" t="s">
        <v>4</v>
      </c>
    </row>
    <row r="10" spans="1:14" x14ac:dyDescent="0.35">
      <c r="A10" s="36" t="s">
        <v>47</v>
      </c>
      <c r="B10" s="1" t="s">
        <v>67</v>
      </c>
      <c r="C10" s="1" t="s">
        <v>66</v>
      </c>
      <c r="D10" s="1" t="s">
        <v>65</v>
      </c>
      <c r="E10" s="1" t="s">
        <v>58</v>
      </c>
      <c r="F10" s="1" t="s">
        <v>60</v>
      </c>
      <c r="G10" s="1" t="s">
        <v>59</v>
      </c>
      <c r="H10" s="1" t="s">
        <v>63</v>
      </c>
      <c r="I10" s="1" t="s">
        <v>56</v>
      </c>
      <c r="J10" s="1" t="s">
        <v>64</v>
      </c>
      <c r="K10" s="1" t="s">
        <v>62</v>
      </c>
      <c r="L10" s="1" t="s">
        <v>61</v>
      </c>
      <c r="M10" s="1" t="s">
        <v>57</v>
      </c>
      <c r="N10" s="37"/>
    </row>
    <row r="11" spans="1:14" x14ac:dyDescent="0.35">
      <c r="A11" s="30" t="s">
        <v>41</v>
      </c>
      <c r="B11" s="32">
        <v>6462654.7000000002</v>
      </c>
      <c r="C11" s="32">
        <v>8038536.1100000003</v>
      </c>
      <c r="D11" s="32">
        <v>10735791.5</v>
      </c>
      <c r="E11" s="32">
        <v>11436776.859999999</v>
      </c>
      <c r="F11" s="32">
        <v>6521144.4299999997</v>
      </c>
      <c r="G11" s="32">
        <v>6080697.3300000001</v>
      </c>
      <c r="H11" s="32">
        <v>6412201.4000000004</v>
      </c>
      <c r="I11" s="32">
        <v>6321720.7000000002</v>
      </c>
      <c r="J11" s="32">
        <v>6489651.3499999996</v>
      </c>
      <c r="K11" s="32">
        <v>6184359.6699999999</v>
      </c>
      <c r="L11" s="32">
        <v>6483682.7400000002</v>
      </c>
      <c r="M11" s="32">
        <v>6311041.5599999996</v>
      </c>
      <c r="N11" s="32">
        <v>87478258.349999994</v>
      </c>
    </row>
    <row r="12" spans="1:14" x14ac:dyDescent="0.35">
      <c r="A12" s="30" t="s">
        <v>42</v>
      </c>
      <c r="B12" s="32">
        <v>3821557.4640000057</v>
      </c>
      <c r="C12" s="32">
        <v>4664442.4928999906</v>
      </c>
      <c r="D12" s="32">
        <v>6281190.309499993</v>
      </c>
      <c r="E12" s="32">
        <v>6703466.572100006</v>
      </c>
      <c r="F12" s="32">
        <v>3855892.625500001</v>
      </c>
      <c r="G12" s="32">
        <v>3530328.9527000017</v>
      </c>
      <c r="H12" s="32">
        <v>3754043.739599999</v>
      </c>
      <c r="I12" s="32">
        <v>3705249.2085000011</v>
      </c>
      <c r="J12" s="32">
        <v>3842514.6996999956</v>
      </c>
      <c r="K12" s="32">
        <v>3587061.2112000054</v>
      </c>
      <c r="L12" s="32">
        <v>3794151.3340000021</v>
      </c>
      <c r="M12" s="32">
        <v>3698775.2235999997</v>
      </c>
      <c r="N12" s="32">
        <v>51238673.833299994</v>
      </c>
    </row>
    <row r="13" spans="1:14" x14ac:dyDescent="0.35">
      <c r="A13" s="30" t="s">
        <v>43</v>
      </c>
      <c r="B13" s="32">
        <v>2641097.2359999944</v>
      </c>
      <c r="C13" s="32">
        <v>3374093.6171000097</v>
      </c>
      <c r="D13" s="32">
        <v>4454601.190500007</v>
      </c>
      <c r="E13" s="32">
        <v>4733310.2878999934</v>
      </c>
      <c r="F13" s="32">
        <v>2665251.8044999987</v>
      </c>
      <c r="G13" s="32">
        <v>2550368.3772999984</v>
      </c>
      <c r="H13" s="32">
        <v>2658157.6604000013</v>
      </c>
      <c r="I13" s="32">
        <v>2616471.4914999991</v>
      </c>
      <c r="J13" s="32">
        <v>2647136.6503000041</v>
      </c>
      <c r="K13" s="32">
        <v>2597298.4587999946</v>
      </c>
      <c r="L13" s="32">
        <v>2689531.4059999981</v>
      </c>
      <c r="M13" s="32">
        <v>2612266.3363999999</v>
      </c>
      <c r="N13" s="32">
        <v>36239584.5167</v>
      </c>
    </row>
    <row r="14" spans="1:14" x14ac:dyDescent="0.35">
      <c r="A14" s="30" t="s">
        <v>44</v>
      </c>
      <c r="B14" s="31">
        <v>0.40867064056509073</v>
      </c>
      <c r="C14" s="31">
        <v>0.41973980970274072</v>
      </c>
      <c r="D14" s="31">
        <v>0.41492992766299597</v>
      </c>
      <c r="E14" s="31">
        <v>0.4138675035669091</v>
      </c>
      <c r="F14" s="31">
        <v>0.40870921248710923</v>
      </c>
      <c r="G14" s="31">
        <v>0.4194203787643544</v>
      </c>
      <c r="H14" s="31">
        <v>0.41454681389140413</v>
      </c>
      <c r="I14" s="31">
        <v>0.41388596802449673</v>
      </c>
      <c r="J14" s="31">
        <v>0.40790121187327022</v>
      </c>
      <c r="K14" s="31">
        <v>0.41997855839454995</v>
      </c>
      <c r="L14" s="31">
        <v>0.41481539332691009</v>
      </c>
      <c r="M14" s="31">
        <v>0.41392000220008057</v>
      </c>
      <c r="N14" s="31">
        <v>0.414269616248024</v>
      </c>
    </row>
    <row r="18" spans="1:14" x14ac:dyDescent="0.35">
      <c r="A18" s="8" t="s">
        <v>1</v>
      </c>
      <c r="B18" s="1" t="s" vm="1">
        <v>5</v>
      </c>
    </row>
    <row r="19" spans="1:14" x14ac:dyDescent="0.35">
      <c r="A19" s="8" t="s">
        <v>0</v>
      </c>
      <c r="B19" s="1" t="s" vm="3">
        <v>5</v>
      </c>
    </row>
    <row r="20" spans="1:14" x14ac:dyDescent="0.35">
      <c r="A20" s="8" t="s">
        <v>3</v>
      </c>
      <c r="B20" s="1" t="s" vm="2">
        <v>5</v>
      </c>
      <c r="C20" s="26"/>
      <c r="D20" s="27" t="s">
        <v>48</v>
      </c>
    </row>
    <row r="21" spans="1:14" x14ac:dyDescent="0.35">
      <c r="A21" s="8" t="s">
        <v>50</v>
      </c>
      <c r="B21" s="1" t="s" vm="4">
        <v>5</v>
      </c>
      <c r="C21" s="25"/>
      <c r="D21" s="27" t="s">
        <v>69</v>
      </c>
    </row>
    <row r="22" spans="1:14" x14ac:dyDescent="0.35">
      <c r="A22" s="1" t="s">
        <v>51</v>
      </c>
      <c r="B22" s="1" t="s" vm="6">
        <v>7</v>
      </c>
      <c r="C22" s="25"/>
      <c r="D22" s="25" t="s">
        <v>40</v>
      </c>
    </row>
    <row r="23" spans="1:14" x14ac:dyDescent="0.35">
      <c r="A23" s="25"/>
      <c r="B23" s="25"/>
      <c r="C23" s="25"/>
      <c r="D23" s="25"/>
    </row>
    <row r="24" spans="1:14" x14ac:dyDescent="0.35">
      <c r="A24" s="21"/>
      <c r="B24" s="8" t="s">
        <v>68</v>
      </c>
      <c r="C24" s="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</row>
    <row r="25" spans="1:14" x14ac:dyDescent="0.35">
      <c r="A25" s="21"/>
      <c r="B25" s="38" t="s">
        <v>52</v>
      </c>
      <c r="C25" s="38"/>
      <c r="D25" s="38"/>
      <c r="E25" s="38" t="s">
        <v>53</v>
      </c>
      <c r="F25" s="38"/>
      <c r="G25" s="38"/>
      <c r="H25" s="38" t="s">
        <v>54</v>
      </c>
      <c r="I25" s="38"/>
      <c r="J25" s="38"/>
      <c r="K25" s="38" t="s">
        <v>55</v>
      </c>
      <c r="L25" s="38"/>
      <c r="M25" s="38"/>
      <c r="N25" s="37" t="s">
        <v>4</v>
      </c>
    </row>
    <row r="26" spans="1:14" x14ac:dyDescent="0.35">
      <c r="A26" s="36" t="s">
        <v>47</v>
      </c>
      <c r="B26" s="1" t="s">
        <v>67</v>
      </c>
      <c r="C26" s="1" t="s">
        <v>66</v>
      </c>
      <c r="D26" s="1" t="s">
        <v>65</v>
      </c>
      <c r="E26" s="1" t="s">
        <v>58</v>
      </c>
      <c r="F26" s="1" t="s">
        <v>60</v>
      </c>
      <c r="G26" s="1" t="s">
        <v>59</v>
      </c>
      <c r="H26" s="1" t="s">
        <v>63</v>
      </c>
      <c r="I26" s="1" t="s">
        <v>56</v>
      </c>
      <c r="J26" s="1" t="s">
        <v>64</v>
      </c>
      <c r="K26" s="1" t="s">
        <v>62</v>
      </c>
      <c r="L26" s="1" t="s">
        <v>61</v>
      </c>
      <c r="M26" s="1" t="s">
        <v>57</v>
      </c>
      <c r="N26" s="37"/>
    </row>
    <row r="27" spans="1:14" x14ac:dyDescent="0.35">
      <c r="A27" s="30" t="s">
        <v>41</v>
      </c>
      <c r="B27" s="32">
        <v>17101844.789999999</v>
      </c>
      <c r="C27" s="32">
        <v>20625353.16</v>
      </c>
      <c r="D27" s="32">
        <v>28693062.809999999</v>
      </c>
      <c r="E27" s="32">
        <v>29901819.449999999</v>
      </c>
      <c r="F27" s="32">
        <v>17134491.73</v>
      </c>
      <c r="G27" s="32">
        <v>15932938.42</v>
      </c>
      <c r="H27" s="32">
        <v>2111380.75</v>
      </c>
      <c r="I27" s="32">
        <v>7758449.8700000001</v>
      </c>
      <c r="J27" s="32">
        <v>9932571.8499999996</v>
      </c>
      <c r="K27" s="32">
        <v>14882796.6</v>
      </c>
      <c r="L27" s="32">
        <v>16079640.75</v>
      </c>
      <c r="M27" s="32">
        <v>16536602.9</v>
      </c>
      <c r="N27" s="32">
        <v>196690953.08000001</v>
      </c>
    </row>
    <row r="28" spans="1:14" x14ac:dyDescent="0.35">
      <c r="A28" s="30" t="s">
        <v>42</v>
      </c>
      <c r="B28" s="32">
        <v>10642927.749500014</v>
      </c>
      <c r="C28" s="32">
        <v>12833528.905300038</v>
      </c>
      <c r="D28" s="32">
        <v>18066375.183499962</v>
      </c>
      <c r="E28" s="32">
        <v>18894707.73759998</v>
      </c>
      <c r="F28" s="32">
        <v>10666133.077599997</v>
      </c>
      <c r="G28" s="32">
        <v>9920239.5835000146</v>
      </c>
      <c r="H28" s="32">
        <v>1336896.5530999997</v>
      </c>
      <c r="I28" s="32">
        <v>4831348.9012000002</v>
      </c>
      <c r="J28" s="32">
        <v>6209275.3569000158</v>
      </c>
      <c r="K28" s="32">
        <v>9336005.6909999661</v>
      </c>
      <c r="L28" s="32">
        <v>10181585.144699987</v>
      </c>
      <c r="M28" s="32">
        <v>10452464.312899968</v>
      </c>
      <c r="N28" s="32">
        <v>123371488.19679996</v>
      </c>
    </row>
    <row r="29" spans="1:14" x14ac:dyDescent="0.35">
      <c r="A29" s="30" t="s">
        <v>43</v>
      </c>
      <c r="B29" s="32">
        <v>6458917.0404999852</v>
      </c>
      <c r="C29" s="32">
        <v>7791824.2546999622</v>
      </c>
      <c r="D29" s="32">
        <v>10626687.626500037</v>
      </c>
      <c r="E29" s="32">
        <v>11007111.712400019</v>
      </c>
      <c r="F29" s="32">
        <v>6468358.6524000037</v>
      </c>
      <c r="G29" s="32">
        <v>6012698.8364999853</v>
      </c>
      <c r="H29" s="32">
        <v>774484.19690000033</v>
      </c>
      <c r="I29" s="32">
        <v>2927100.9687999999</v>
      </c>
      <c r="J29" s="32">
        <v>3723296.4930999838</v>
      </c>
      <c r="K29" s="32">
        <v>5546790.9090000335</v>
      </c>
      <c r="L29" s="32">
        <v>5898055.605300013</v>
      </c>
      <c r="M29" s="32">
        <v>6084138.5871000327</v>
      </c>
      <c r="N29" s="32">
        <v>73319464.883200049</v>
      </c>
    </row>
    <row r="30" spans="1:14" x14ac:dyDescent="0.35">
      <c r="A30" s="30" t="s">
        <v>44</v>
      </c>
      <c r="B30" s="31">
        <v>0.37767370244622511</v>
      </c>
      <c r="C30" s="31">
        <v>0.37777894973508236</v>
      </c>
      <c r="D30" s="31">
        <v>0.37035738209155084</v>
      </c>
      <c r="E30" s="31">
        <v>0.36810842667301369</v>
      </c>
      <c r="F30" s="31">
        <v>0.37750513725918405</v>
      </c>
      <c r="G30" s="31">
        <v>0.37737538914683044</v>
      </c>
      <c r="H30" s="31">
        <v>0.36681408452738823</v>
      </c>
      <c r="I30" s="31">
        <v>0.37727909799589898</v>
      </c>
      <c r="J30" s="31">
        <v>0.37485724234655138</v>
      </c>
      <c r="K30" s="31">
        <v>0.37269816003532785</v>
      </c>
      <c r="L30" s="31">
        <v>0.36680269770952517</v>
      </c>
      <c r="M30" s="31">
        <v>0.36791949494657289</v>
      </c>
      <c r="N30" s="31">
        <v>0.37276480557485964</v>
      </c>
    </row>
    <row r="34" spans="1:14" x14ac:dyDescent="0.35">
      <c r="A34" s="8" t="s">
        <v>1</v>
      </c>
      <c r="B34" s="1" t="s" vm="1">
        <v>5</v>
      </c>
    </row>
    <row r="35" spans="1:14" x14ac:dyDescent="0.35">
      <c r="A35" s="8" t="s">
        <v>0</v>
      </c>
      <c r="B35" s="1" t="s" vm="3">
        <v>5</v>
      </c>
    </row>
    <row r="36" spans="1:14" x14ac:dyDescent="0.35">
      <c r="A36" s="8" t="s">
        <v>3</v>
      </c>
      <c r="B36" s="1" t="s" vm="2">
        <v>5</v>
      </c>
      <c r="C36" s="26"/>
      <c r="D36" s="27" t="s">
        <v>48</v>
      </c>
    </row>
    <row r="37" spans="1:14" x14ac:dyDescent="0.35">
      <c r="A37" s="8" t="s">
        <v>50</v>
      </c>
      <c r="B37" s="1" t="s" vm="4">
        <v>5</v>
      </c>
      <c r="C37" s="25"/>
      <c r="D37" s="27" t="s">
        <v>69</v>
      </c>
    </row>
    <row r="38" spans="1:14" x14ac:dyDescent="0.35">
      <c r="A38" s="1" t="s">
        <v>51</v>
      </c>
      <c r="B38" s="1" t="s" vm="7">
        <v>8</v>
      </c>
      <c r="C38" s="25"/>
      <c r="D38" s="25" t="s">
        <v>40</v>
      </c>
    </row>
    <row r="39" spans="1:14" x14ac:dyDescent="0.35">
      <c r="A39" s="25"/>
      <c r="B39" s="25"/>
      <c r="C39" s="25"/>
      <c r="D39" s="25"/>
    </row>
    <row r="40" spans="1:14" x14ac:dyDescent="0.35">
      <c r="A40" s="21"/>
      <c r="B40" s="8" t="s">
        <v>68</v>
      </c>
      <c r="C40" s="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</row>
    <row r="41" spans="1:14" x14ac:dyDescent="0.35">
      <c r="A41" s="21"/>
      <c r="B41" s="38" t="s">
        <v>52</v>
      </c>
      <c r="C41" s="38"/>
      <c r="D41" s="38"/>
      <c r="E41" s="38" t="s">
        <v>53</v>
      </c>
      <c r="F41" s="38"/>
      <c r="G41" s="38"/>
      <c r="H41" s="38" t="s">
        <v>54</v>
      </c>
      <c r="I41" s="38"/>
      <c r="J41" s="38"/>
      <c r="K41" s="38" t="s">
        <v>55</v>
      </c>
      <c r="L41" s="38"/>
      <c r="M41" s="38"/>
      <c r="N41" s="37" t="s">
        <v>4</v>
      </c>
    </row>
    <row r="42" spans="1:14" x14ac:dyDescent="0.35">
      <c r="A42" s="36" t="s">
        <v>47</v>
      </c>
      <c r="B42" s="1" t="s">
        <v>67</v>
      </c>
      <c r="C42" s="1" t="s">
        <v>66</v>
      </c>
      <c r="D42" s="1" t="s">
        <v>65</v>
      </c>
      <c r="E42" s="1" t="s">
        <v>58</v>
      </c>
      <c r="F42" s="1" t="s">
        <v>60</v>
      </c>
      <c r="G42" s="1" t="s">
        <v>59</v>
      </c>
      <c r="H42" s="1" t="s">
        <v>63</v>
      </c>
      <c r="I42" s="1" t="s">
        <v>56</v>
      </c>
      <c r="J42" s="1" t="s">
        <v>64</v>
      </c>
      <c r="K42" s="1" t="s">
        <v>62</v>
      </c>
      <c r="L42" s="1" t="s">
        <v>61</v>
      </c>
      <c r="M42" s="1" t="s">
        <v>57</v>
      </c>
      <c r="N42" s="37"/>
    </row>
    <row r="43" spans="1:14" x14ac:dyDescent="0.35">
      <c r="A43" s="30" t="s">
        <v>41</v>
      </c>
      <c r="B43" s="32">
        <v>44817070.079999998</v>
      </c>
      <c r="C43" s="32">
        <v>54591631.43</v>
      </c>
      <c r="D43" s="32">
        <v>74342414.200000003</v>
      </c>
      <c r="E43" s="32">
        <v>78058681.439999998</v>
      </c>
      <c r="F43" s="32">
        <v>44788916.310000002</v>
      </c>
      <c r="G43" s="32">
        <v>41823079.060000002</v>
      </c>
      <c r="H43" s="32">
        <v>43950347.270000003</v>
      </c>
      <c r="I43" s="32">
        <v>43541437.909999996</v>
      </c>
      <c r="J43" s="32">
        <v>44400215.920000002</v>
      </c>
      <c r="K43" s="32">
        <v>41468863.57</v>
      </c>
      <c r="L43" s="32">
        <v>44047274.549999997</v>
      </c>
      <c r="M43" s="32">
        <v>43047163.530000001</v>
      </c>
      <c r="N43" s="32">
        <v>598877095.26999998</v>
      </c>
    </row>
    <row r="44" spans="1:14" x14ac:dyDescent="0.35">
      <c r="A44" s="30" t="s">
        <v>42</v>
      </c>
      <c r="B44" s="32">
        <v>28389759.972799905</v>
      </c>
      <c r="C44" s="32">
        <v>34653627.853799976</v>
      </c>
      <c r="D44" s="32">
        <v>47364021.602899909</v>
      </c>
      <c r="E44" s="32">
        <v>49757549.060299993</v>
      </c>
      <c r="F44" s="32">
        <v>28360377.980600059</v>
      </c>
      <c r="G44" s="32">
        <v>26543564.924999963</v>
      </c>
      <c r="H44" s="32">
        <v>27966289.11459998</v>
      </c>
      <c r="I44" s="32">
        <v>27722116.393400066</v>
      </c>
      <c r="J44" s="32">
        <v>28134310.449799988</v>
      </c>
      <c r="K44" s="32">
        <v>26354468.708999977</v>
      </c>
      <c r="L44" s="32">
        <v>28027929.991900049</v>
      </c>
      <c r="M44" s="32">
        <v>27440246.133400016</v>
      </c>
      <c r="N44" s="32">
        <v>380714262.18749988</v>
      </c>
    </row>
    <row r="45" spans="1:14" x14ac:dyDescent="0.35">
      <c r="A45" s="30" t="s">
        <v>43</v>
      </c>
      <c r="B45" s="32">
        <v>16427310.107200094</v>
      </c>
      <c r="C45" s="32">
        <v>19938003.576200023</v>
      </c>
      <c r="D45" s="32">
        <v>26978392.597100094</v>
      </c>
      <c r="E45" s="32">
        <v>28301132.379700005</v>
      </c>
      <c r="F45" s="32">
        <v>16428538.329399943</v>
      </c>
      <c r="G45" s="32">
        <v>15279514.135000039</v>
      </c>
      <c r="H45" s="32">
        <v>15984058.155400023</v>
      </c>
      <c r="I45" s="32">
        <v>15819321.516599931</v>
      </c>
      <c r="J45" s="32">
        <v>16265905.470200013</v>
      </c>
      <c r="K45" s="32">
        <v>15114394.861000024</v>
      </c>
      <c r="L45" s="32">
        <v>16019344.558099948</v>
      </c>
      <c r="M45" s="32">
        <v>15606917.396599986</v>
      </c>
      <c r="N45" s="32">
        <v>218162833.0825001</v>
      </c>
    </row>
    <row r="46" spans="1:14" x14ac:dyDescent="0.35">
      <c r="A46" s="30" t="s">
        <v>44</v>
      </c>
      <c r="B46" s="31">
        <v>0.36654136644534741</v>
      </c>
      <c r="C46" s="31">
        <v>0.36522087825430688</v>
      </c>
      <c r="D46" s="31">
        <v>0.36289368441171893</v>
      </c>
      <c r="E46" s="31">
        <v>0.36256226543429049</v>
      </c>
      <c r="F46" s="31">
        <v>0.36679919236474023</v>
      </c>
      <c r="G46" s="31">
        <v>0.36533690197892471</v>
      </c>
      <c r="H46" s="31">
        <v>0.36368445639815355</v>
      </c>
      <c r="I46" s="31">
        <v>0.36331646991765443</v>
      </c>
      <c r="J46" s="31">
        <v>0.36634744073109482</v>
      </c>
      <c r="K46" s="31">
        <v>0.36447574299900265</v>
      </c>
      <c r="L46" s="31">
        <v>0.36368526138696017</v>
      </c>
      <c r="M46" s="31">
        <v>0.3625539087081398</v>
      </c>
      <c r="N46" s="31">
        <v>0.36428648683607234</v>
      </c>
    </row>
    <row r="49" spans="1:14" x14ac:dyDescent="0.35">
      <c r="A49" s="39" t="s">
        <v>70</v>
      </c>
    </row>
    <row r="51" spans="1:14" x14ac:dyDescent="0.35">
      <c r="A51" t="s">
        <v>71</v>
      </c>
      <c r="B51" s="23">
        <f>B43/B27-1</f>
        <v>1.6205985746172824</v>
      </c>
      <c r="C51" s="23">
        <f t="shared" ref="C51:N51" si="0">C43/C27-1</f>
        <v>1.6468216571376275</v>
      </c>
      <c r="D51" s="23">
        <f t="shared" si="0"/>
        <v>1.5909542906688396</v>
      </c>
      <c r="E51" s="23">
        <f t="shared" si="0"/>
        <v>1.6104993901968063</v>
      </c>
      <c r="F51" s="23">
        <f t="shared" si="0"/>
        <v>1.6139623524158075</v>
      </c>
      <c r="G51" s="23">
        <f t="shared" si="0"/>
        <v>1.6249444990951019</v>
      </c>
      <c r="H51" s="23">
        <f t="shared" si="0"/>
        <v>19.815926862078289</v>
      </c>
      <c r="I51" s="23">
        <f t="shared" si="0"/>
        <v>4.6121311137633212</v>
      </c>
      <c r="J51" s="23">
        <f t="shared" si="0"/>
        <v>3.470163074632076</v>
      </c>
      <c r="K51" s="23">
        <f t="shared" si="0"/>
        <v>1.7863623137871816</v>
      </c>
      <c r="L51" s="23">
        <f t="shared" si="0"/>
        <v>1.7393195678205684</v>
      </c>
      <c r="M51" s="23">
        <f t="shared" si="0"/>
        <v>1.6031442969462608</v>
      </c>
      <c r="N51" s="24">
        <f t="shared" si="0"/>
        <v>2.0447617742053392</v>
      </c>
    </row>
    <row r="52" spans="1:14" x14ac:dyDescent="0.35">
      <c r="A52" t="s">
        <v>72</v>
      </c>
      <c r="B52" s="23">
        <f>B27/B11-1</f>
        <v>1.6462569306077888</v>
      </c>
      <c r="C52" s="23">
        <f t="shared" ref="C52:N52" si="1">C27/C11-1</f>
        <v>1.5658096048535382</v>
      </c>
      <c r="D52" s="23">
        <f t="shared" si="1"/>
        <v>1.6726546254181631</v>
      </c>
      <c r="E52" s="23">
        <f t="shared" si="1"/>
        <v>1.6145320325852714</v>
      </c>
      <c r="F52" s="23">
        <f t="shared" si="1"/>
        <v>1.6275283294101186</v>
      </c>
      <c r="G52" s="23">
        <f t="shared" si="1"/>
        <v>1.6202485595513103</v>
      </c>
      <c r="H52" s="23">
        <f t="shared" si="1"/>
        <v>-0.6707245112419582</v>
      </c>
      <c r="I52" s="23">
        <f t="shared" si="1"/>
        <v>0.22726868809626466</v>
      </c>
      <c r="J52" s="23">
        <f t="shared" si="1"/>
        <v>0.53052472533828809</v>
      </c>
      <c r="K52" s="23">
        <f t="shared" si="1"/>
        <v>1.4065218380159314</v>
      </c>
      <c r="L52" s="23">
        <f t="shared" si="1"/>
        <v>1.4800165885352987</v>
      </c>
      <c r="M52" s="23">
        <f t="shared" si="1"/>
        <v>1.6202652514302254</v>
      </c>
      <c r="N52" s="24">
        <f t="shared" si="1"/>
        <v>1.2484552938061557</v>
      </c>
    </row>
  </sheetData>
  <conditionalFormatting pivot="1">
    <cfRule type="colorScale" priority="26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B11:M11">
    <cfRule type="colorScale" priority="15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2:M12">
    <cfRule type="colorScale" priority="14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3:M13">
    <cfRule type="colorScale" priority="13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B27:M27">
    <cfRule type="colorScale" priority="11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28:M28">
    <cfRule type="colorScale" priority="10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29:M29">
    <cfRule type="colorScale" priority="9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B43:M43">
    <cfRule type="colorScale" priority="7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44:M44">
    <cfRule type="colorScale" priority="6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45:M45">
    <cfRule type="colorScale" priority="5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51:M51">
    <cfRule type="colorScale" priority="4">
      <colorScale>
        <cfvo type="min"/>
        <cfvo type="num" val="0"/>
        <cfvo type="max"/>
        <color theme="7" tint="0.79998168889431442"/>
        <color rgb="FFFFEB84"/>
        <color theme="7" tint="-0.249977111117893"/>
      </colorScale>
    </cfRule>
  </conditionalFormatting>
  <conditionalFormatting sqref="B52:M52">
    <cfRule type="colorScale" priority="1">
      <colorScale>
        <cfvo type="min"/>
        <cfvo type="num" val="0"/>
        <cfvo type="max"/>
        <color theme="7" tint="0.79998168889431442"/>
        <color rgb="FFFFEB84"/>
        <color theme="7" tint="-0.249977111117893"/>
      </colorScale>
    </cfRule>
  </conditionalFormatting>
  <pageMargins left="0.70866141732283472" right="0.70866141732283472" top="0.74803149606299213" bottom="0.74803149606299213" header="0.31496062992125984" footer="0.31496062992125984"/>
  <pageSetup paperSize="8" orientation="landscape" r:id="rId4"/>
  <headerFooter>
    <oddHeader xml:space="preserve">&amp;L&amp;"-,Bold"&amp;16&amp;U&amp;K07-049AtliQ Hardwares  </oddHeader>
  </headerFooter>
  <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0353BD-51BA-4187-A6BA-92899799503D}">
  <dimension ref="A1:F30"/>
  <sheetViews>
    <sheetView showGridLines="0" zoomScaleNormal="100" workbookViewId="0">
      <selection activeCell="F8" sqref="F8:F30"/>
    </sheetView>
  </sheetViews>
  <sheetFormatPr defaultRowHeight="14.5" x14ac:dyDescent="0.35"/>
  <cols>
    <col min="1" max="1" width="11.7265625" customWidth="1"/>
    <col min="2" max="2" width="12.453125" bestFit="1" customWidth="1"/>
    <col min="3" max="4" width="17.54296875" bestFit="1" customWidth="1"/>
    <col min="5" max="5" width="14.81640625" customWidth="1"/>
    <col min="6" max="6" width="15.6328125" bestFit="1" customWidth="1"/>
    <col min="7" max="7" width="11" customWidth="1"/>
  </cols>
  <sheetData>
    <row r="1" spans="1:6" ht="15.5" x14ac:dyDescent="0.35">
      <c r="A1" s="2"/>
      <c r="B1" s="29" t="s">
        <v>10</v>
      </c>
      <c r="C1" s="34"/>
    </row>
    <row r="2" spans="1:6" x14ac:dyDescent="0.35">
      <c r="A2" s="2"/>
      <c r="E2" s="27" t="s">
        <v>48</v>
      </c>
    </row>
    <row r="3" spans="1:6" x14ac:dyDescent="0.35">
      <c r="A3" s="2"/>
      <c r="B3" s="43" t="s">
        <v>1</v>
      </c>
      <c r="C3" s="25" t="s" vm="1">
        <v>5</v>
      </c>
      <c r="D3" s="26"/>
      <c r="E3" s="27" t="s">
        <v>75</v>
      </c>
    </row>
    <row r="4" spans="1:6" x14ac:dyDescent="0.35">
      <c r="A4" s="2"/>
      <c r="B4" s="43" t="s">
        <v>74</v>
      </c>
      <c r="C4" s="25" t="s" vm="8">
        <v>5</v>
      </c>
      <c r="D4" s="25"/>
      <c r="E4" s="25" t="s">
        <v>40</v>
      </c>
    </row>
    <row r="5" spans="1:6" x14ac:dyDescent="0.35">
      <c r="A5" s="2"/>
      <c r="B5" s="44" t="s">
        <v>51</v>
      </c>
      <c r="C5" s="45" t="s" vm="7">
        <v>8</v>
      </c>
      <c r="D5" s="25"/>
      <c r="E5" s="25"/>
    </row>
    <row r="6" spans="1:6" x14ac:dyDescent="0.35">
      <c r="B6" s="25"/>
      <c r="C6" s="25"/>
      <c r="D6" s="25"/>
    </row>
    <row r="7" spans="1:6" x14ac:dyDescent="0.35">
      <c r="B7" s="46" t="s">
        <v>36</v>
      </c>
      <c r="C7" s="36" t="s">
        <v>41</v>
      </c>
      <c r="D7" s="36" t="s">
        <v>42</v>
      </c>
      <c r="E7" s="36" t="s">
        <v>43</v>
      </c>
      <c r="F7" s="36" t="s">
        <v>44</v>
      </c>
    </row>
    <row r="8" spans="1:6" x14ac:dyDescent="0.35">
      <c r="B8" s="30" t="s">
        <v>12</v>
      </c>
      <c r="C8" s="40">
        <v>20991333.73</v>
      </c>
      <c r="D8" s="40">
        <v>14080646.471899955</v>
      </c>
      <c r="E8" s="40">
        <v>6910687.2581000458</v>
      </c>
      <c r="F8" s="41">
        <v>0.32921620641110383</v>
      </c>
    </row>
    <row r="9" spans="1:6" x14ac:dyDescent="0.35">
      <c r="B9" s="30" t="s">
        <v>13</v>
      </c>
      <c r="C9" s="40">
        <v>2840298.27</v>
      </c>
      <c r="D9" s="40">
        <v>1984959.9914000009</v>
      </c>
      <c r="E9" s="40">
        <v>855338.27859999915</v>
      </c>
      <c r="F9" s="41">
        <v>0.30114382268732615</v>
      </c>
    </row>
    <row r="10" spans="1:6" x14ac:dyDescent="0.35">
      <c r="B10" s="30" t="s">
        <v>14</v>
      </c>
      <c r="C10" s="40">
        <v>6950493.5499999998</v>
      </c>
      <c r="D10" s="40">
        <v>4549649.0948999859</v>
      </c>
      <c r="E10" s="40">
        <v>2400844.4551000139</v>
      </c>
      <c r="F10" s="41">
        <v>0.34542071549724895</v>
      </c>
    </row>
    <row r="11" spans="1:6" x14ac:dyDescent="0.35">
      <c r="B11" s="30" t="s">
        <v>15</v>
      </c>
      <c r="C11" s="40">
        <v>35058881.399999999</v>
      </c>
      <c r="D11" s="40">
        <v>21664194.791300055</v>
      </c>
      <c r="E11" s="40">
        <v>13394686.608699944</v>
      </c>
      <c r="F11" s="41">
        <v>0.38206257797774301</v>
      </c>
    </row>
    <row r="12" spans="1:6" x14ac:dyDescent="0.35">
      <c r="B12" s="30" t="s">
        <v>16</v>
      </c>
      <c r="C12" s="40">
        <v>22886336.25</v>
      </c>
      <c r="D12" s="40">
        <v>13486234.367200006</v>
      </c>
      <c r="E12" s="40">
        <v>9400101.8827999942</v>
      </c>
      <c r="F12" s="41">
        <v>0.41072986869184858</v>
      </c>
    </row>
    <row r="13" spans="1:6" x14ac:dyDescent="0.35">
      <c r="B13" s="30" t="s">
        <v>17</v>
      </c>
      <c r="C13" s="40">
        <v>25944172.039999999</v>
      </c>
      <c r="D13" s="40">
        <v>14726089.599700006</v>
      </c>
      <c r="E13" s="40">
        <v>11218082.440299993</v>
      </c>
      <c r="F13" s="41">
        <v>0.43239315646705812</v>
      </c>
    </row>
    <row r="14" spans="1:6" x14ac:dyDescent="0.35">
      <c r="B14" s="30" t="s">
        <v>18</v>
      </c>
      <c r="C14" s="40">
        <v>12006271.039999999</v>
      </c>
      <c r="D14" s="40">
        <v>8863150.5120999962</v>
      </c>
      <c r="E14" s="40">
        <v>3143120.5279000029</v>
      </c>
      <c r="F14" s="41">
        <v>0.26178990274569075</v>
      </c>
    </row>
    <row r="15" spans="1:6" x14ac:dyDescent="0.35">
      <c r="B15" s="30" t="s">
        <v>2</v>
      </c>
      <c r="C15" s="40">
        <v>161262512.18000001</v>
      </c>
      <c r="D15" s="40">
        <v>109652951.69660032</v>
      </c>
      <c r="E15" s="40">
        <v>51609560.483399689</v>
      </c>
      <c r="F15" s="41">
        <v>0.3200344567731494</v>
      </c>
    </row>
    <row r="16" spans="1:6" x14ac:dyDescent="0.35">
      <c r="B16" s="30" t="s">
        <v>19</v>
      </c>
      <c r="C16" s="40">
        <v>18414576.809999999</v>
      </c>
      <c r="D16" s="40">
        <v>11341862.119900009</v>
      </c>
      <c r="E16" s="40">
        <v>7072714.69009999</v>
      </c>
      <c r="F16" s="41">
        <v>0.38408239098164704</v>
      </c>
    </row>
    <row r="17" spans="2:6" x14ac:dyDescent="0.35">
      <c r="B17" s="30" t="s">
        <v>20</v>
      </c>
      <c r="C17" s="40">
        <v>11717810.460000001</v>
      </c>
      <c r="D17" s="40">
        <v>8187152.0091000209</v>
      </c>
      <c r="E17" s="40">
        <v>3530658.45089998</v>
      </c>
      <c r="F17" s="41">
        <v>0.30130701148924199</v>
      </c>
    </row>
    <row r="18" spans="2:6" x14ac:dyDescent="0.35">
      <c r="B18" s="30" t="s">
        <v>21</v>
      </c>
      <c r="C18" s="40">
        <v>7922197.0099999998</v>
      </c>
      <c r="D18" s="40">
        <v>4236964.9882999975</v>
      </c>
      <c r="E18" s="40">
        <v>3685232.0217000023</v>
      </c>
      <c r="F18" s="41">
        <v>0.46517803294316235</v>
      </c>
    </row>
    <row r="19" spans="2:6" x14ac:dyDescent="0.35">
      <c r="B19" s="30" t="s">
        <v>22</v>
      </c>
      <c r="C19" s="40">
        <v>7984235.1399999997</v>
      </c>
      <c r="D19" s="40">
        <v>4628370.2108000005</v>
      </c>
      <c r="E19" s="40">
        <v>3355864.9291999992</v>
      </c>
      <c r="F19" s="41">
        <v>0.42031138491745362</v>
      </c>
    </row>
    <row r="20" spans="2:6" x14ac:dyDescent="0.35">
      <c r="B20" s="30" t="s">
        <v>23</v>
      </c>
      <c r="C20" s="40">
        <v>11402159.76</v>
      </c>
      <c r="D20" s="40">
        <v>5903405.6805000016</v>
      </c>
      <c r="E20" s="40">
        <v>5498754.0794999981</v>
      </c>
      <c r="F20" s="41">
        <v>0.48225548450831374</v>
      </c>
    </row>
    <row r="21" spans="2:6" x14ac:dyDescent="0.35">
      <c r="B21" s="30" t="s">
        <v>24</v>
      </c>
      <c r="C21" s="40">
        <v>13677506.75</v>
      </c>
      <c r="D21" s="40">
        <v>9645390.2216000166</v>
      </c>
      <c r="E21" s="40">
        <v>4032116.5283999834</v>
      </c>
      <c r="F21" s="41">
        <v>0.29479908890558459</v>
      </c>
    </row>
    <row r="22" spans="2:6" x14ac:dyDescent="0.35">
      <c r="B22" s="30" t="s">
        <v>25</v>
      </c>
      <c r="C22" s="40">
        <v>5656740.3200000003</v>
      </c>
      <c r="D22" s="40">
        <v>3609869.4284999934</v>
      </c>
      <c r="E22" s="40">
        <v>2046870.8915000069</v>
      </c>
      <c r="F22" s="41">
        <v>0.36184635951257643</v>
      </c>
    </row>
    <row r="23" spans="2:6" x14ac:dyDescent="0.35">
      <c r="B23" s="30" t="s">
        <v>26</v>
      </c>
      <c r="C23" s="40">
        <v>31857231.300000001</v>
      </c>
      <c r="D23" s="40">
        <v>19403683.236900058</v>
      </c>
      <c r="E23" s="40">
        <v>12453548.063099943</v>
      </c>
      <c r="F23" s="41">
        <v>0.39091746378788239</v>
      </c>
    </row>
    <row r="24" spans="2:6" x14ac:dyDescent="0.35">
      <c r="B24" s="30" t="s">
        <v>27</v>
      </c>
      <c r="C24" s="40">
        <v>5189452.4400000004</v>
      </c>
      <c r="D24" s="40">
        <v>2980742.9290000089</v>
      </c>
      <c r="E24" s="40">
        <v>2208709.5109999916</v>
      </c>
      <c r="F24" s="41">
        <v>0.42561513696038256</v>
      </c>
    </row>
    <row r="25" spans="2:6" x14ac:dyDescent="0.35">
      <c r="B25" s="30" t="s">
        <v>28</v>
      </c>
      <c r="C25" s="40">
        <v>11829546.960000001</v>
      </c>
      <c r="D25" s="40">
        <v>6846307.865900049</v>
      </c>
      <c r="E25" s="40">
        <v>4983239.0940999519</v>
      </c>
      <c r="F25" s="41">
        <v>0.42125358739012536</v>
      </c>
    </row>
    <row r="26" spans="2:6" x14ac:dyDescent="0.35">
      <c r="B26" s="30" t="s">
        <v>29</v>
      </c>
      <c r="C26" s="40">
        <v>48965337.950000003</v>
      </c>
      <c r="D26" s="40">
        <v>31375574.066199988</v>
      </c>
      <c r="E26" s="40">
        <v>17589763.883800015</v>
      </c>
      <c r="F26" s="41">
        <v>0.3592288876217184</v>
      </c>
    </row>
    <row r="27" spans="2:6" x14ac:dyDescent="0.35">
      <c r="B27" s="30" t="s">
        <v>30</v>
      </c>
      <c r="C27" s="40">
        <v>12618989.83</v>
      </c>
      <c r="D27" s="40">
        <v>8437890.9783999976</v>
      </c>
      <c r="E27" s="40">
        <v>4181098.8516000025</v>
      </c>
      <c r="F27" s="41">
        <v>0.33133387917153129</v>
      </c>
    </row>
    <row r="28" spans="2:6" x14ac:dyDescent="0.35">
      <c r="B28" s="30" t="s">
        <v>31</v>
      </c>
      <c r="C28" s="40">
        <v>1767821.3</v>
      </c>
      <c r="D28" s="40">
        <v>1056831.3793000025</v>
      </c>
      <c r="E28" s="40">
        <v>710989.92069999757</v>
      </c>
      <c r="F28" s="41">
        <v>0.40218427094412629</v>
      </c>
    </row>
    <row r="29" spans="2:6" x14ac:dyDescent="0.35">
      <c r="B29" s="30" t="s">
        <v>32</v>
      </c>
      <c r="C29" s="40">
        <v>34152244.240000002</v>
      </c>
      <c r="D29" s="40">
        <v>18739462.579300079</v>
      </c>
      <c r="E29" s="40">
        <v>15412781.660699923</v>
      </c>
      <c r="F29" s="41">
        <v>0.45129630581196389</v>
      </c>
    </row>
    <row r="30" spans="2:6" x14ac:dyDescent="0.35">
      <c r="B30" s="30" t="s">
        <v>33</v>
      </c>
      <c r="C30" s="40">
        <v>87780946.540000007</v>
      </c>
      <c r="D30" s="40">
        <v>55312877.968700036</v>
      </c>
      <c r="E30" s="40">
        <v>32468068.57129997</v>
      </c>
      <c r="F30" s="41">
        <v>0.36987603632759786</v>
      </c>
    </row>
  </sheetData>
  <conditionalFormatting pivot="1">
    <cfRule type="colorScale" priority="15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sqref="F7">
    <cfRule type="dataBar" priority="1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{CDC23B7C-D31D-4898-9C12-50896FBEE0FC}</x14:id>
        </ext>
      </extLst>
    </cfRule>
  </conditionalFormatting>
  <conditionalFormatting sqref="F123:F1048576 F4:F7 E2 F1:F2">
    <cfRule type="dataBar" priority="10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{7924A0A0-7DA7-4BF6-B7A0-BDAECA2A37E9}</x14:id>
        </ext>
      </extLst>
    </cfRule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{1ADA1AF3-5CA3-4BBB-ACE6-643CB1DADB51}</x14:id>
        </ext>
      </extLst>
    </cfRule>
  </conditionalFormatting>
  <conditionalFormatting sqref="B7:F7 B9:B74">
    <cfRule type="colorScale" priority="3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  <cfRule type="colorScale" priority="3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8:E8">
    <cfRule type="colorScale" priority="4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9:E30">
    <cfRule type="colorScale" priority="3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F8:F30">
    <cfRule type="colorScale" priority="2">
      <colorScale>
        <cfvo type="min"/>
        <cfvo type="num" val="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8:F30">
    <cfRule type="colorScale" priority="1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pageMargins left="0.70866141732283472" right="0.70866141732283472" top="0.74803149606299213" bottom="0.74803149606299213" header="0.31496062992125984" footer="0.31496062992125984"/>
  <pageSetup orientation="portrait" r:id="rId2"/>
  <headerFooter>
    <oddHeader xml:space="preserve">&amp;L&amp;"-,Bold"&amp;16&amp;U&amp;K07-049AtliQ Hardwares  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DC23B7C-D31D-4898-9C12-50896FBEE0F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</xm:sqref>
        </x14:conditionalFormatting>
        <x14:conditionalFormatting xmlns:xm="http://schemas.microsoft.com/office/excel/2006/main">
          <x14:cfRule type="dataBar" id="{7924A0A0-7DA7-4BF6-B7A0-BDAECA2A37E9}">
            <x14:dataBar minLength="0" maxLength="100" border="1" gradient="0">
              <x14:cfvo type="autoMin"/>
              <x14:cfvo type="autoMax"/>
              <x14:borderColor rgb="FF000000"/>
              <x14:negativeFillColor rgb="FFFF0000"/>
              <x14:axisColor rgb="FF000000"/>
            </x14:dataBar>
          </x14:cfRule>
          <x14:cfRule type="dataBar" id="{1ADA1AF3-5CA3-4BBB-ACE6-643CB1DADB5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F123:F1048576 F4:F7 E2 F1:F2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090A1A-E532-4C78-9659-AF2C2E37EE41}">
  <dimension ref="B6:G43"/>
  <sheetViews>
    <sheetView showGridLines="0" tabSelected="1" view="pageLayout" zoomScaleNormal="100" workbookViewId="0">
      <selection activeCell="B1" sqref="B1:B1048576"/>
    </sheetView>
  </sheetViews>
  <sheetFormatPr defaultRowHeight="14.5" x14ac:dyDescent="0.35"/>
  <cols>
    <col min="2" max="2" width="15.6328125" bestFit="1" customWidth="1"/>
    <col min="3" max="3" width="9.54296875" bestFit="1" customWidth="1"/>
    <col min="4" max="4" width="9.08984375" bestFit="1" customWidth="1"/>
    <col min="5" max="5" width="17.54296875" customWidth="1"/>
    <col min="6" max="7" width="9.08984375" bestFit="1" customWidth="1"/>
    <col min="8" max="14" width="7.90625" bestFit="1" customWidth="1"/>
    <col min="15" max="15" width="10" bestFit="1" customWidth="1"/>
  </cols>
  <sheetData>
    <row r="6" spans="2:7" ht="15.5" x14ac:dyDescent="0.35">
      <c r="B6" s="29" t="s">
        <v>10</v>
      </c>
      <c r="D6" s="26"/>
      <c r="E6" s="27" t="s">
        <v>81</v>
      </c>
    </row>
    <row r="7" spans="2:7" x14ac:dyDescent="0.35">
      <c r="D7" s="25"/>
      <c r="E7" s="27"/>
    </row>
    <row r="8" spans="2:7" x14ac:dyDescent="0.35">
      <c r="B8" s="28" t="s">
        <v>51</v>
      </c>
      <c r="C8" s="42" t="s" vm="5">
        <v>6</v>
      </c>
      <c r="D8" s="25"/>
      <c r="E8" s="25"/>
    </row>
    <row r="9" spans="2:7" x14ac:dyDescent="0.35">
      <c r="B9" s="25"/>
      <c r="C9" s="25"/>
      <c r="D9" s="25"/>
      <c r="E9" s="25"/>
    </row>
    <row r="10" spans="2:7" x14ac:dyDescent="0.35">
      <c r="B10" s="21" t="s">
        <v>44</v>
      </c>
      <c r="C10" s="8" t="s">
        <v>68</v>
      </c>
      <c r="D10" s="21"/>
      <c r="E10" s="21"/>
      <c r="F10" s="21"/>
      <c r="G10" s="21"/>
    </row>
    <row r="11" spans="2:7" x14ac:dyDescent="0.35">
      <c r="B11" s="8" t="s">
        <v>11</v>
      </c>
      <c r="C11" s="38" t="s">
        <v>52</v>
      </c>
      <c r="D11" s="38" t="s">
        <v>53</v>
      </c>
      <c r="E11" s="38" t="s">
        <v>54</v>
      </c>
      <c r="F11" s="38" t="s">
        <v>55</v>
      </c>
      <c r="G11" s="37" t="s">
        <v>4</v>
      </c>
    </row>
    <row r="12" spans="2:7" x14ac:dyDescent="0.35">
      <c r="B12" s="3" t="s">
        <v>76</v>
      </c>
      <c r="C12" s="47">
        <v>0.42976508165700877</v>
      </c>
      <c r="D12" s="47">
        <v>0.42203612922769135</v>
      </c>
      <c r="E12" s="47">
        <v>0.42591777333067843</v>
      </c>
      <c r="F12" s="47">
        <v>0.42455477530384839</v>
      </c>
      <c r="G12" s="47">
        <v>0.42566706554682787</v>
      </c>
    </row>
    <row r="13" spans="2:7" x14ac:dyDescent="0.35">
      <c r="B13" s="3" t="s">
        <v>2</v>
      </c>
      <c r="C13" s="47">
        <v>0.42536826940566791</v>
      </c>
      <c r="D13" s="47">
        <v>0.42249821798003206</v>
      </c>
      <c r="E13" s="47">
        <v>0.42044767349741929</v>
      </c>
      <c r="F13" s="47">
        <v>0.42537682430396767</v>
      </c>
      <c r="G13" s="47">
        <v>0.42352114702223331</v>
      </c>
    </row>
    <row r="14" spans="2:7" x14ac:dyDescent="0.35">
      <c r="B14" s="3" t="s">
        <v>77</v>
      </c>
      <c r="C14" s="47">
        <v>0.351455351747407</v>
      </c>
      <c r="D14" s="47">
        <v>0.35418344565500715</v>
      </c>
      <c r="E14" s="47">
        <v>0.35359958252716206</v>
      </c>
      <c r="F14" s="47">
        <v>0.3571907935200786</v>
      </c>
      <c r="G14" s="47">
        <v>0.35389516812370941</v>
      </c>
    </row>
    <row r="15" spans="2:7" x14ac:dyDescent="0.35">
      <c r="B15" s="3" t="s">
        <v>78</v>
      </c>
      <c r="C15" s="47">
        <v>0.3659463489972678</v>
      </c>
      <c r="D15" s="47">
        <v>0.37009948198457038</v>
      </c>
      <c r="E15" s="47">
        <v>0.3654269952545407</v>
      </c>
      <c r="F15" s="47">
        <v>0.36558294497378302</v>
      </c>
      <c r="G15" s="47">
        <v>0.36694249399146167</v>
      </c>
    </row>
    <row r="16" spans="2:7" x14ac:dyDescent="0.35">
      <c r="B16" s="3" t="s">
        <v>79</v>
      </c>
      <c r="C16" s="47">
        <v>0.44507243130896368</v>
      </c>
      <c r="D16" s="47">
        <v>0.44345630135973646</v>
      </c>
      <c r="E16" s="47">
        <v>0.44049661892944902</v>
      </c>
      <c r="F16" s="47">
        <v>0.44480386260948895</v>
      </c>
      <c r="G16" s="47">
        <v>0.44352010489210847</v>
      </c>
    </row>
    <row r="17" spans="2:7" x14ac:dyDescent="0.35">
      <c r="B17" s="3" t="s">
        <v>80</v>
      </c>
      <c r="C17" s="47">
        <v>0.44519189621901417</v>
      </c>
      <c r="D17" s="47">
        <v>0.44054930849427115</v>
      </c>
      <c r="E17" s="47">
        <v>0.44005042023345631</v>
      </c>
      <c r="F17" s="47">
        <v>0.4415740895623626</v>
      </c>
      <c r="G17" s="47">
        <v>0.44207311752031198</v>
      </c>
    </row>
    <row r="20" spans="2:7" x14ac:dyDescent="0.35">
      <c r="B20" s="48" t="s">
        <v>10</v>
      </c>
    </row>
    <row r="21" spans="2:7" x14ac:dyDescent="0.35">
      <c r="B21" s="28" t="s">
        <v>51</v>
      </c>
      <c r="C21" s="42" t="s" vm="6">
        <v>7</v>
      </c>
      <c r="D21" s="25"/>
      <c r="E21" s="25"/>
    </row>
    <row r="22" spans="2:7" x14ac:dyDescent="0.35">
      <c r="B22" s="25"/>
      <c r="C22" s="25"/>
      <c r="D22" s="25"/>
      <c r="E22" s="25"/>
    </row>
    <row r="23" spans="2:7" x14ac:dyDescent="0.35">
      <c r="B23" s="21" t="s">
        <v>44</v>
      </c>
      <c r="C23" s="8" t="s">
        <v>68</v>
      </c>
      <c r="D23" s="21"/>
      <c r="E23" s="21"/>
      <c r="F23" s="21"/>
      <c r="G23" s="21"/>
    </row>
    <row r="24" spans="2:7" x14ac:dyDescent="0.35">
      <c r="B24" s="8" t="s">
        <v>11</v>
      </c>
      <c r="C24" s="38" t="s">
        <v>52</v>
      </c>
      <c r="D24" s="38" t="s">
        <v>53</v>
      </c>
      <c r="E24" s="38" t="s">
        <v>54</v>
      </c>
      <c r="F24" s="38" t="s">
        <v>55</v>
      </c>
      <c r="G24" s="37" t="s">
        <v>4</v>
      </c>
    </row>
    <row r="25" spans="2:7" x14ac:dyDescent="0.35">
      <c r="B25" s="3" t="s">
        <v>76</v>
      </c>
      <c r="C25" s="47">
        <v>0.43336338583084449</v>
      </c>
      <c r="D25" s="47">
        <v>0.4304203478566796</v>
      </c>
      <c r="E25" s="47">
        <v>0.42767469263300456</v>
      </c>
      <c r="F25" s="47">
        <v>0.41791787272016939</v>
      </c>
      <c r="G25" s="47">
        <v>0.42823980251923827</v>
      </c>
    </row>
    <row r="26" spans="2:7" x14ac:dyDescent="0.35">
      <c r="B26" s="3" t="s">
        <v>2</v>
      </c>
      <c r="C26" s="47">
        <v>0.32348034967803763</v>
      </c>
      <c r="D26" s="47">
        <v>0.32129928587299911</v>
      </c>
      <c r="E26" s="47">
        <v>0.32442150323146329</v>
      </c>
      <c r="F26" s="47">
        <v>0.32027940420333711</v>
      </c>
      <c r="G26" s="47">
        <v>0.3220732926946861</v>
      </c>
    </row>
    <row r="27" spans="2:7" x14ac:dyDescent="0.35">
      <c r="B27" s="3" t="s">
        <v>77</v>
      </c>
      <c r="C27" s="47">
        <v>0.3986834988698032</v>
      </c>
      <c r="D27" s="47">
        <v>0.40058959078858974</v>
      </c>
      <c r="E27" s="47">
        <v>0.39114543058792584</v>
      </c>
      <c r="F27" s="47">
        <v>0.39669217242787858</v>
      </c>
      <c r="G27" s="47">
        <v>0.39784517138635817</v>
      </c>
    </row>
    <row r="28" spans="2:7" x14ac:dyDescent="0.35">
      <c r="B28" s="3" t="s">
        <v>78</v>
      </c>
      <c r="C28" s="47">
        <v>0.37647924219724244</v>
      </c>
      <c r="D28" s="47">
        <v>0.37844477203447197</v>
      </c>
      <c r="E28" s="47">
        <v>0.38509968246931442</v>
      </c>
      <c r="F28" s="47">
        <v>0.37741001000114011</v>
      </c>
      <c r="G28" s="47">
        <v>0.37811767762925286</v>
      </c>
    </row>
    <row r="29" spans="2:7" x14ac:dyDescent="0.35">
      <c r="B29" s="3" t="s">
        <v>79</v>
      </c>
      <c r="C29" s="47">
        <v>0.38413370256303236</v>
      </c>
      <c r="D29" s="47">
        <v>0.38292638802218482</v>
      </c>
      <c r="E29" s="47">
        <v>0.38778780868985169</v>
      </c>
      <c r="F29" s="47">
        <v>0.37689561964491103</v>
      </c>
      <c r="G29" s="47">
        <v>0.38234476683821911</v>
      </c>
    </row>
    <row r="30" spans="2:7" x14ac:dyDescent="0.35">
      <c r="B30" s="3" t="s">
        <v>80</v>
      </c>
      <c r="C30" s="47">
        <v>0.38458368306700252</v>
      </c>
      <c r="D30" s="47">
        <v>0.37283218324694006</v>
      </c>
      <c r="E30" s="47">
        <v>0.38156393240479319</v>
      </c>
      <c r="F30" s="47">
        <v>0.37782722493269677</v>
      </c>
      <c r="G30" s="47">
        <v>0.37897721682698721</v>
      </c>
    </row>
    <row r="33" spans="2:7" x14ac:dyDescent="0.35">
      <c r="B33" s="39" t="s">
        <v>10</v>
      </c>
    </row>
    <row r="34" spans="2:7" x14ac:dyDescent="0.35">
      <c r="B34" s="28" t="s">
        <v>51</v>
      </c>
      <c r="C34" s="42" t="s" vm="7">
        <v>8</v>
      </c>
      <c r="D34" s="25"/>
      <c r="E34" s="25"/>
    </row>
    <row r="35" spans="2:7" x14ac:dyDescent="0.35">
      <c r="B35" s="25"/>
      <c r="C35" s="25"/>
      <c r="D35" s="25"/>
      <c r="E35" s="25"/>
    </row>
    <row r="36" spans="2:7" x14ac:dyDescent="0.35">
      <c r="B36" s="21" t="s">
        <v>44</v>
      </c>
      <c r="C36" s="8" t="s">
        <v>68</v>
      </c>
      <c r="D36" s="21"/>
      <c r="E36" s="21"/>
      <c r="F36" s="21"/>
      <c r="G36" s="21"/>
    </row>
    <row r="37" spans="2:7" x14ac:dyDescent="0.35">
      <c r="B37" s="8" t="s">
        <v>11</v>
      </c>
      <c r="C37" s="38" t="s">
        <v>52</v>
      </c>
      <c r="D37" s="38" t="s">
        <v>53</v>
      </c>
      <c r="E37" s="38" t="s">
        <v>54</v>
      </c>
      <c r="F37" s="38" t="s">
        <v>55</v>
      </c>
      <c r="G37" s="37" t="s">
        <v>4</v>
      </c>
    </row>
    <row r="38" spans="2:7" x14ac:dyDescent="0.35">
      <c r="B38" s="3" t="s">
        <v>76</v>
      </c>
      <c r="C38" s="47">
        <v>0.38989787694631434</v>
      </c>
      <c r="D38" s="47">
        <v>0.37846480544187089</v>
      </c>
      <c r="E38" s="47">
        <v>0.38269200230549039</v>
      </c>
      <c r="F38" s="47">
        <v>0.38002904199264514</v>
      </c>
      <c r="G38" s="47">
        <v>0.38308437901058157</v>
      </c>
    </row>
    <row r="39" spans="2:7" x14ac:dyDescent="0.35">
      <c r="B39" s="3" t="s">
        <v>2</v>
      </c>
      <c r="C39" s="47">
        <v>0.32265661321567773</v>
      </c>
      <c r="D39" s="47">
        <v>0.31810745423020048</v>
      </c>
      <c r="E39" s="47">
        <v>0.31920102583978843</v>
      </c>
      <c r="F39" s="47">
        <v>0.31971816063025177</v>
      </c>
      <c r="G39" s="47">
        <v>0.3200344567731494</v>
      </c>
    </row>
    <row r="40" spans="2:7" x14ac:dyDescent="0.35">
      <c r="B40" s="3" t="s">
        <v>77</v>
      </c>
      <c r="C40" s="47">
        <v>0.37097631401349318</v>
      </c>
      <c r="D40" s="47">
        <v>0.37445340838407454</v>
      </c>
      <c r="E40" s="47">
        <v>0.37466464320883608</v>
      </c>
      <c r="F40" s="47">
        <v>0.37385126996782636</v>
      </c>
      <c r="G40" s="47">
        <v>0.37335411445220673</v>
      </c>
    </row>
    <row r="41" spans="2:7" x14ac:dyDescent="0.35">
      <c r="B41" s="3" t="s">
        <v>78</v>
      </c>
      <c r="C41" s="47">
        <v>0.37881068797678291</v>
      </c>
      <c r="D41" s="47">
        <v>0.38715787605742891</v>
      </c>
      <c r="E41" s="47">
        <v>0.38249922925809537</v>
      </c>
      <c r="F41" s="47">
        <v>0.38313479753712615</v>
      </c>
      <c r="G41" s="47">
        <v>0.38288781933827115</v>
      </c>
    </row>
    <row r="42" spans="2:7" x14ac:dyDescent="0.35">
      <c r="B42" s="3" t="s">
        <v>79</v>
      </c>
      <c r="C42" s="47">
        <v>0.38475217925862076</v>
      </c>
      <c r="D42" s="47">
        <v>0.38440492866947201</v>
      </c>
      <c r="E42" s="47">
        <v>0.38124285648119877</v>
      </c>
      <c r="F42" s="47">
        <v>0.38121102173506072</v>
      </c>
      <c r="G42" s="47">
        <v>0.38309120133643498</v>
      </c>
    </row>
    <row r="43" spans="2:7" x14ac:dyDescent="0.35">
      <c r="B43" s="3" t="s">
        <v>80</v>
      </c>
      <c r="C43" s="47">
        <v>0.38638417514412166</v>
      </c>
      <c r="D43" s="47">
        <v>0.38285937420241611</v>
      </c>
      <c r="E43" s="47">
        <v>0.38599976969399652</v>
      </c>
      <c r="F43" s="47">
        <v>0.38480075989852197</v>
      </c>
      <c r="G43" s="47">
        <v>0.38500851563078631</v>
      </c>
    </row>
  </sheetData>
  <conditionalFormatting pivot="1">
    <cfRule type="colorScale" priority="18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C12:F12">
    <cfRule type="colorScale" priority="14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3:F13">
    <cfRule type="colorScale" priority="13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4:F14">
    <cfRule type="colorScale" priority="12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15:F17">
    <cfRule type="colorScale" priority="11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>
    <cfRule type="colorScale" priority="10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C25:F25">
    <cfRule type="colorScale" priority="9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6:F26">
    <cfRule type="colorScale" priority="8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7:F27">
    <cfRule type="colorScale" priority="7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8:F30">
    <cfRule type="colorScale" priority="6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0"/>
        <color theme="0" tint="-4.9989318521683403E-2"/>
        <color theme="0"/>
      </colorScale>
    </cfRule>
  </conditionalFormatting>
  <conditionalFormatting pivot="1" sqref="C38:F38">
    <cfRule type="colorScale" priority="4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39:F39">
    <cfRule type="colorScale" priority="3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40:F40">
    <cfRule type="colorScale" priority="2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41:F43">
    <cfRule type="colorScale" priority="1">
      <colorScale>
        <cfvo type="min"/>
        <cfvo type="num" val="0"/>
        <cfvo type="max"/>
        <color theme="7" tint="0.79998168889431442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&amp;L&amp;"-,Bold"&amp;20&amp;K07-024AtliQ Hardware</oddHeader>
  </headerFooter>
  <drawing r:id="rId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E129F-1923-4F00-9631-F32F4DB39549}">
  <sheetPr codeName="Sheet4"/>
  <dimension ref="A1"/>
  <sheetViews>
    <sheetView workbookViewId="0">
      <selection sqref="A1:E799963"/>
    </sheetView>
  </sheetViews>
  <sheetFormatPr defaultRowHeight="14.5" x14ac:dyDescent="0.35"/>
  <cols>
    <col min="1" max="1" width="15.1796875" bestFit="1" customWidth="1"/>
    <col min="2" max="2" width="14.7265625" bestFit="1" customWidth="1"/>
    <col min="3" max="3" width="16.08984375" bestFit="1" customWidth="1"/>
    <col min="4" max="4" width="6.08984375" bestFit="1" customWidth="1"/>
    <col min="5" max="5" width="18.7265625" bestFit="1" customWidth="1"/>
  </cols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25274-C3A0-4879-860B-59957262D42A}">
  <sheetPr codeName="Sheet5"/>
  <dimension ref="A1"/>
  <sheetViews>
    <sheetView topLeftCell="A253" workbookViewId="0">
      <selection sqref="A1:D277"/>
    </sheetView>
  </sheetViews>
  <sheetFormatPr defaultRowHeight="14.5" x14ac:dyDescent="0.35"/>
  <cols>
    <col min="1" max="1" width="14.1796875" bestFit="1" customWidth="1"/>
    <col min="2" max="2" width="10.08984375" bestFit="1" customWidth="1"/>
    <col min="3" max="3" width="11.81640625" bestFit="1" customWidth="1"/>
  </cols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55AEE1-2A90-498D-ACB0-FB628ABD0D26}">
  <sheetPr codeName="Sheet6"/>
  <dimension ref="A1"/>
  <sheetViews>
    <sheetView workbookViewId="0">
      <selection sqref="A1:C1067"/>
    </sheetView>
  </sheetViews>
  <sheetFormatPr defaultRowHeight="14.5" x14ac:dyDescent="0.35"/>
  <cols>
    <col min="1" max="2" width="10.08984375" bestFit="1" customWidth="1"/>
    <col min="3" max="3" width="5" bestFit="1" customWidth="1"/>
  </cols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9F4D3-56CF-43F4-9B89-B7D48888C30A}">
  <sheetPr codeName="Sheet7"/>
  <dimension ref="A1"/>
  <sheetViews>
    <sheetView workbookViewId="0">
      <selection sqref="A1:F299"/>
    </sheetView>
  </sheetViews>
  <sheetFormatPr defaultRowHeight="14.5" x14ac:dyDescent="0.35"/>
  <cols>
    <col min="1" max="1" width="14.7265625" bestFit="1" customWidth="1"/>
    <col min="2" max="2" width="9.453125" bestFit="1" customWidth="1"/>
    <col min="3" max="3" width="10.36328125" bestFit="1" customWidth="1"/>
    <col min="4" max="4" width="22.6328125" bestFit="1" customWidth="1"/>
    <col min="5" max="5" width="55.453125" bestFit="1" customWidth="1"/>
    <col min="6" max="6" width="19.08984375" bestFit="1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4 c 8 d f 6 e - 7 b c 6 - 4 a 8 7 - b f 8 f - 7 b c 7 b e a 2 6 1 6 6 , d i m _ m a r k e t _ 3 b 2 8 8 b 5 d - 6 a e e - 4 9 2 f - 9 0 f c - 0 d 2 0 1 d 9 e a f 5 9 , d i m _ p r o d u c t _ 6 7 6 a 2 2 c 4 - a d 4 a - 4 0 4 a - 8 d 0 e - 5 e b b c 3 6 e d 0 a e , f a c t _ s a l e s _ m o n t h l y _ 9 9 5 7 8 1 8 3 - b 4 8 1 - 4 a b 5 - b 0 b 3 - 8 b 8 1 8 9 2 0 f 4 6 0 , d i m _ d a t e _ d 8 6 c 6 b 7 9 - f 4 e 8 - 4 c c 1 - 9 c 6 e - 5 0 d 2 a c 6 1 f 9 7 a , n s _ t a r g e t s _ 2 0 2 1 _ 0 f 0 6 3 b 0 9 - 5 6 8 1 - 4 5 b 5 - 9 6 7 c - 6 9 5 5 d a 6 6 0 6 6 2 ] ] > < / C u s t o m C o n t e n t > < / G e m i n i > 
</file>

<file path=customXml/item10.xml>��< ? x m l   v e r s i o n = " 1 . 0 "   e n c o d i n g = " U T F - 1 6 " ? > < G e m i n i   x m l n s = " h t t p : / / g e m i n i / p i v o t c u s t o m i z a t i o n / 6 1 a 3 9 0 6 0 - 7 4 0 7 - 4 1 4 3 - a 0 3 5 - 1 4 6 c 6 6 1 4 e 9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0 7 7 0 8 1 c a - f 9 c 7 - 4 4 a 7 - 9 6 f b - b f 5 3 4 7 7 8 e 7 c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7 9 e c 6 a 6 c - c b 0 6 - 4 e 9 c - 9 d 0 6 - f 3 c 6 1 7 a 7 9 9 f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3 b 2 8 8 b 5 d - 6 a e e - 4 9 2 f - 9 0 f c - 0 d 2 0 1 d 9 e a f 5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f 2 a e 3 1 0 - 8 6 b 7 - 4 1 9 d - a 6 a b - 5 5 2 6 4 5 6 f 5 3 e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D a t a M a s h u p   s q m i d = " 6 6 e 9 0 b 2 3 - 6 0 e a - 4 6 3 e - 9 4 f b - 4 4 9 6 0 d 7 5 8 0 b 8 "   x m l n s = " h t t p : / / s c h e m a s . m i c r o s o f t . c o m / D a t a M a s h u p " > A A A A A A o I A A B Q S w M E F A A C A A g A K L F x W J J B d g O m A A A A 9 g A A A B I A H A B D b 2 5 m a W c v U G F j a 2 F n Z S 5 4 b W w g o h g A K K A U A A A A A A A A A A A A A A A A A A A A A A A A A A A A h Y 9 B C s I w F E S v U r J v k k Z Q K b / p w p V g R R D E b a i x D b a / 0 q S m d 3 P h k b y C F a 2 6 c z k z b 2 D m f r 1 B 2 t d V c N G t N Q 0 m J K K c B B r z 5 m C w S E j n j u G c p B I 2 K j + p Q g c D j D b u r U l I 6 d w 5 Z s x 7 T / 2 E N m 3 B B O c R 2 2 e r b V 7 q W o U G r V O Y a / J p H f 6 3 i I T d a 4 w U N B J T K s S M c m C j C Z n B L y C G v c / 0 x 4 R F V 7 m u 1 V J j u F w D G y W w 9 w f 5 A F B L A w Q U A A I A C A A o s X F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K L F x W F 5 / K X 0 C B Q A A C R k A A B M A H A B G b 3 J t d W x h c y 9 T Z W N 0 a W 9 u M S 5 t I K I Y A C i g F A A A A A A A A A A A A A A A A A A A A A A A A A A A A N V Y 2 2 7 b O B B 9 D 5 B / I J Q X G d A K k X P Z t A s / e J 0 E W 6 C b N n G 2 Q G E H B i P R t l C J 9 J K U G 2 + Q f 9 8 h J V n U z b n C R f p Q K z P U z D k z 5 N F I g v g y Z B Q N 0 1 / v j 9 2 d 3 R 0 x x 5 w E a M 8 a 4 o g I d E W m F u q h i M j d H Q T / h i z h P g H L O Y s C w t 3 z E F b Z 1 u D j + B 9 B u B h / J p Q t 2 f i U i B + S L c Y D F p B b L E J f o A B L P O 4 H S 0 x 9 i E / u f B K N d Q 6 r s 7 s T U j O 8 C S Q I 4 4 m f C M l i w h u B m E i d 1 L f 3 K j z j S S m n L 5 a q A m m + + 9 G e l T J H X 7 G c W 7 3 X Z b K c C x y T n m U m d F X C m 4 f R g F F J q L x Z c / o U L x i X E G E w / K Y Q D c T S P W V + E s M q + 8 0 p O 6 N T E o V x K A n v W Y 7 l o A G L k p i K 3 p G D z q j P g p D O e l 7 3 q O u g y 4 R J M p S r i P S K S / e C U X L T W a P / y l n M F P q / C I b y C c X g G t / C w s y T 2 e 0 K U Q e N s g X 9 K B r 6 O M J c 9 C R P z N i D O a Y z W H + 9 W p A i 7 j X H V E w Z j 1 P k y q m i 1 4 A 4 9 / d W T n 0 C x A j k / E T l 8 a G r b n l w U O E G j w Q b k u R O a k e M + Q 8 i a + Z F h K X K X H P 4 g J S S q G R / K I h c E b h T 9 e Y b j h K D S m b X V r v C 1 7 H 6 k Q w v 0 d m d H y U i X G q L j M q W L A D P I 1 1 D Y s f g Z W C A E w 0 9 h + h X 7 K f R p S G J Q C a U z a 7 h d B D B / h y p r r R x 8 V r J l P O l 2 P 9 9 L Z t C U e p A q u q S 9 n C b 2 p J l 3 J a y p O l + n a 4 Y d F t V 5 e B l q v K s k 1 / W F T j 1 q d u r n d L U 3 m 2 x H 7 S d 3 m d I X P k E P 1 P i v J d p X I t W i e R 2 8 h 9 U t e b g Z A Z T w R t K F R T a o h g i W h f 9 1 k O 8 h t O a q 1 1 K q r L 0 e L a M 4 / M E Y 8 F Z k P h b V Y w 8 5 b Y k I 8 v 3 6 z T D J N w q G s f v V T Q K + 2 G L / a j F f v x O x S f r Z z 5 f l a k F 4 T I U V a 3 R 2 k R m a k f V x y g s y Y z x V X 3 w S t P U 7 E v M Q 1 w J V D 7 0 Z Y 7 m k Z 9 i w C 3 U 1 p z E c A 7 m 0 W r y M 5 R z o C L a N O A 8 p G p f I 1 5 S g a d v u z S U q h s c k 3 W 9 1 L U M Y 2 I y b S 7 o I + P s p V z V j Z T k L H H M k q J W N I l v C T e 3 2 g B H f g I T L n D p 3 w q A L U n 1 K V B h V d 9 1 9 z m K C x 3 e h U A l R E a 6 Y X r + K u M o G O 1 N U I z i f e H q T b U v f E K V V F Q a b 4 a v K r 0 K 0 N j i + w z 2 O e x 1 e 0 8 t s 7 v 7 3 o n z w f E 6 H d d t 8 n Y 9 5 0 R 5 H 4 o 6 M r o k O r l k K a 2 C n 7 r 1 c y h k v h X Q c B G F E h T Q 1 R d / r i 6 Y n A M Z u + N A h 6 I o / / / s T n K s K y D c M 8 4 Z f 6 H s N W B r E D 9 F r T w U U H i E B L l A m w 9 q 5 d i w G Y r A 1 q n q m h n 1 N A H K v m 5 y u q y I u 3 a l D r s O I Q + Y / a L f w L N Y W Y 2 7 e S g x l 4 h N 0 d / q n G / c z X V M i o W Z w U H q L 1 f H / D L V E Z 9 W N W 9 D 2 V q x 1 r N b q W N j I b 1 n V N I r Y u Y X 9 W J W 7 u m 2 U 2 n A o j i U 4 k K e 7 w T z E g e 9 w X 1 1 m 3 Z t 6 l E N j E q g 7 8 p 6 o 6 7 b V K c f B O p W L a R F F r C u 6 1 N B A m C z 1 d n r s E 4 B N 2 h K w h 7 p 3 x v n s N N a r o P 2 c p X g 6 A O T 5 7 L O v 6 N 6 q 8 3 1 X j P + W n I d q 4 R e E b N H e Y K b E v K Y L Z t P u n I 0 A 1 c t L u C u u 1 s Z v s u B T U m m Y g K 7 f k a k m C g 9 b V T m 0 i S q v k 6 6 2 f D 6 y q + U 4 0 p y P R p 3 3 v p 9 9 s l T X P 5 Y 2 M b H s Z Y X x + p o k k 4 R e Z V q 4 0 P b s G W V P z u b o 9 O 2 G g x w F t B B d K I + M h E e C j L e N P Q 9 0 v r f j d Y f H + 3 v e + + 5 9 4 1 N 3 v b s q Z Z M O Q l n c 6 k b 0 O C O M U 1 U z x I O Z W 9 a t G k D / g 9 Q S w E C L Q A U A A I A C A A o s X F Y k k F 2 A 6 Y A A A D 2 A A A A E g A A A A A A A A A A A A A A A A A A A A A A Q 2 9 u Z m l n L 1 B h Y 2 t h Z 2 U u e G 1 s U E s B A i 0 A F A A C A A g A K L F x W A / K 6 a u k A A A A 6 Q A A A B M A A A A A A A A A A A A A A A A A 8 g A A A F t D b 2 5 0 Z W 5 0 X 1 R 5 c G V z X S 5 4 b W x Q S w E C L Q A U A A I A C A A o s X F Y X n 8 p f Q I F A A A J G Q A A E w A A A A A A A A A A A A A A A A D j A Q A A R m 9 y b X V s Y X M v U 2 V j d G l v b j E u b V B L B Q Y A A A A A A w A D A M I A A A A y B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b X w A A A A A A A P l e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J G V 0 l 1 Y m 0 5 d 1 J T c k d 0 V X p 1 Z V R N U z F D V V J w Y l d W d W M y b H Z i Z 0 F B Q U F B Q U F B Q U F B Q U J D Z j Z P a F B F Q 2 1 S T F J k M j Z M O C t 4 N 2 h C R V p o W T N R Q U F B R U F B Q U E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2 U w N G E 1 Z D A t M 2 E 5 O S 0 0 N T R h L T l i M 2 Q t Z m I 3 Y 2 E 4 Z W Q z N D J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d U M T Y 6 M z c 6 M T Q u M D M 0 N z g 0 N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j Z S B 2 c y B U Y X J n Z X Q h U G l 2 b 3 R U Y W J s Z T E i I C 8 + P E V u d H J 5 I F R 5 c G U 9 I k Z p b G x T d G F 0 d X M i I F Z h b H V l P S J z Q 2 9 t c G x l d G U i I C 8 + P E V u d H J 5 I F R 5 c G U 9 I l F 1 Z X J 5 R 3 J v d X B J R C I g V m F s d W U 9 I n M 5 Y j h i N T g 0 N S 1 k Y z l i L T R h M T E t Y j F h Z C 0 1 M z N i O W U 0 Y 2 M 0 Y j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M Z W 5 v d m 8 l N U N E Z X N r d G 9 w J T V D Q 2 9 k Z W J h c 2 l j c y U y M G R h d G E l N U N B Z H Z h b m N l Z C U y M G V 4 Y 2 V s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c 4 M G Z j N z R j L W J i O W I t N D N h N S 1 i Z j B m L T N h Y W R i M D F k Z T I 3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d U M T Y 6 M z c 6 M T k u M z E 1 N D I 2 N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j Z S B 2 c y B U Y X J n Z X Q h U G l 2 b 3 R U Y W J s Z T E i I C 8 + P E V u d H J 5 I F R 5 c G U 9 I k Z p b G x T d G F 0 d X M i I F Z h b H V l P S J z Q 2 9 t c G x l d G U i I C 8 + P E V u d H J 5 I F R 5 c G U 9 I l F 1 Z X J 5 R 3 J v d X B J R C I g V m F s d W U 9 I n M 5 Y j h i N T g 0 N S 1 k Y z l i L T R h M T E t Y j F h Z C 0 1 M z N i O W U 0 Y 2 M 0 Y j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x l b m 9 2 b y U 1 Q 0 R l c 2 t 0 b 3 A l N U N D b 2 R l Y m F z a W N z J T I w Z G F 0 Y S U 1 Q 0 F k d m F u Y 2 V k J T I w Z X h j Z W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Z j U 2 N 2 N l N 2 Y t Y j Q 1 N S 0 0 N j I y L W J m Y j Q t N 2 Q 4 Z D Q 2 N j Q 2 Y j J h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d U M T Y 6 M z c 6 M j M u O D Y w N z k w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S Z W N v d m V y e V R h c m d l d F N o Z W V 0 I i B W Y W x 1 Z T 0 i c 2 R p b V 9 w c m 9 k d W N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Y 2 U g d n M g V G F y Z 2 V 0 I V B p d m 9 0 V G F i b G U x I i A v P j x F b n R y e S B U e X B l P S J G a W x s U 3 R h d H V z I i B W Y W x 1 Z T 0 i c 0 N v b X B s Z X R l I i A v P j x F b n R y e S B U e X B l P S J R d W V y e U d y b 3 V w S U Q i I F Z h b H V l P S J z O W I 4 Y j U 4 N D U t Z G M 5 Y i 0 0 Y T E x L W I x Y W Q t N T M z Y j l l N G N j N G I 1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M Z W 5 v d m 8 l N U N E Z X N r d G 9 w J T V D Q 2 9 k Z W J h c 2 l j c y U y M G R h d G E l N U N B Z H Z h b m N l Z C U y M G V 4 Y 2 V s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U 5 Z W M 3 Z W F j L W Q 4 M z Q t N D c z N C 1 i Y W N l L W U 0 N W Y 4 Z D Q 1 Y j N j N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Q 2 F s Y 3 V s Y X R l Z C B T d G F y d C B v Z i B N b 2 5 0 a C 5 7 R G F 0 Z S A t I E N v c H k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N h b G N 1 b G F 0 Z W Q g U 3 R h c n Q g b 2 Y g T W 9 u d G g u e 0 R h d G U g L S B D b 3 B 5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0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0 L T A z L T E 3 V D E y O j U 5 O j E 4 L j Q w M D Y 3 M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Y 2 U g d n M g V G F y Z 2 V 0 I V B p d m 9 0 V G F i b G U x I i A v P j x F b n R y e S B U e X B l P S J B Z G R l Z F R v R G F 0 Y U 1 v Z G V s I i B W Y W x 1 Z T 0 i b D E i I C 8 + P E V u d H J 5 I F R 5 c G U 9 I l F 1 Z X J 5 R 3 J v d X B J R C I g V m F s d W U 9 I n M 5 Y j h i N T g 0 N S 1 k Y z l i L T R h M T E t Y j F h Z C 0 1 M z N i O W U 0 Y 2 M 0 Y j U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F s Y 3 V s Y X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R 1 c G x p Y 2 F 0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X h 0 c m F j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k M G U y Y j I x N y 0 3 Z j J m L T Q 5 N m E t O T R i Y S 1 m N D R j N T U 1 N j l i M j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C 0 w M y 0 x N 1 Q x M D o 1 N D o z O S 4 z O T c 4 O T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Y T F h M z d m N D I t N D A z Y y 0 0 N G E 2 L W I 0 N W Q t Z G J h M m Z j Z m I x Z W U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Z T Y 3 O T c 5 L W Q z N z g t N D Y y Z S 0 4 O D d m L T Q z N z A w Y 2 V h M 2 Z i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z L T E 3 V D E 2 O j M 4 O j E 2 L j Q 4 M z M z N j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S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D M z Z D A 0 M C 1 k O T k y L T Q y Y j E t Y j Y 1 Z C 1 j N m J i Y 2 R k Y z B i M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0 L T A z L T E 2 V D E 2 O j U 5 O j U 0 L j k 5 M D M 2 N D J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F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U X V l c n l J R C I g V m F s d W U 9 I n M y Y z E 5 Y T d l O S 1 i M D M 5 L T R k N D k t Y T Z k Y i 0 3 M m N j M T J l M D Y y M j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N v b H V t b l R 5 c G V z I i B W Y W x 1 Z T 0 i c 0 J 3 W U R B d 1 V G Q l E 9 P S I g L z 4 8 R W 5 0 c n k g V H l w Z T 0 i R m l s b E x h c 3 R V c G R h d G V k I i B W Y W x 1 Z T 0 i Z D I w M j Q t M D M t M T d U M T Y 6 M z g 6 M T I u N D Q z M T Y 3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j Z S B 2 c y B U Y X J n Z X Q h U G l 2 b 3 R U Y W J s Z T E i I C 8 + P E V u d H J 5 I F R 5 c G U 9 I k F k Z G V k V G 9 E Y X R h T W 9 k Z W w i I F Z h b H V l P S J s M S I g L z 4 8 R W 5 0 c n k g V H l w Z T 0 i U X V l c n l H c m 9 1 c E l E I i B W Y W x 1 Z T 0 i c 2 E x Y T M 3 Z j Q y L T Q w M 2 M t N D R h N i 1 i N D V k L W R i Y T J m Y 2 Z i M W V l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R m l u Y W 5 j Z S B y Z W Y v Q 2 h h b m d l Z C B U e X B l L n t m c m V p Z 2 h 0 X 2 N v c 3 Q s N X 0 m c X V v d D s s J n F 1 b 3 Q 7 U 2 V j d G l v b j E v R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R m l u Y W 5 j Z S B y Z W Y v Q 2 h h b m d l Z C B U e X B l L n t m c m V p Z 2 h 0 X 2 N v c 3 Q s N X 0 m c X V v d D s s J n F 1 b 3 Q 7 U 2 V j d G l v b j E v R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x T I E b x I h u E a Q J H 2 h I V J U k g A A A A A C A A A A A A A Q Z g A A A A E A A C A A A A B u b H F m u K t S E 5 L o P 2 d 4 O n 6 O 1 i / 0 O + 7 4 g f X t z x c r i y j E y w A A A A A O g A A A A A I A A C A A A A D i Q O 1 P I x b 8 5 2 O q G s h 1 R c q l T p q O Z E B U D m U z a B V q v 7 4 h D 1 A A A A B m i Q o b I x S P 5 g j V j u h X L 6 4 o f Y E z b e R i a V G x y J 9 V p D f i + v 2 6 U D F f s S x 3 l y Q I R 9 8 l K y u i z y l n B L N j A L / Y K v z P F I / T G X j o v p 7 7 8 j P e d c W 0 A Q y R J U A A A A C 1 C F / P + K A q 9 X 1 w q G i d B a b K I A D U v G A 5 m V q W w J 1 t S l D s 0 J H M r 1 u W 1 1 Y 6 a R W o C T I y q x 6 r N g o t O U 8 b O 9 p W j W v 7 + J Y T < / D a t a M a s h u p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e f 5 b 7 5 a - 6 a 1 0 - 4 7 d 0 - 8 1 c 8 - f 0 1 a 4 c 6 6 2 d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22.xml>��< ? x m l   v e r s i o n = " 1 . 0 "   e n c o d i n g = " U T F - 1 6 " ? > < G e m i n i   x m l n s = " h t t p : / / g e m i n i / p i v o t c u s t o m i z a t i o n / 3 c 0 0 e c 4 8 - 6 4 9 2 - 4 5 a e - 9 a 5 3 - 4 4 e 6 d d 1 e f a b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e 6 2 c f 4 b - f e 8 d - 4 6 9 6 - 9 6 e a - e 8 9 1 3 c b 6 8 b 0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e 0 6 4 c e b - f e 9 6 - 4 0 0 8 - b f 6 7 - c 7 e 2 0 e 5 c b 6 d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7 f 6 7 8 a e 8 - e a 5 d - 4 1 1 7 - 8 d f 5 - 8 5 3 f 2 2 3 d 3 c 8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 M e a s u r e s \ M i n   o f   Q t y < / K e y > < / D i a g r a m O b j e c t K e y > < D i a g r a m O b j e c t K e y > < K e y > M e a s u r e s \ M i n   o f   Q t y \ T a g I n f o \ F o r m u l a < / K e y > < / D i a g r a m O b j e c t K e y > < D i a g r a m O b j e c t K e y > < K e y > M e a s u r e s \ M i n 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 M e a s u r e s \ N e t   S a l e s   2 1   -   T a r g e t s < / K e y > < / D i a g r a m O b j e c t K e y > < D i a g r a m O b j e c t K e y > < K e y > M e a s u r e s \ N e t   S a l e s   2 1   -   T a r g e t s \ T a g I n f o \ F o r m u l a < / K e y > < / D i a g r a m O b j e c t K e y > < D i a g r a m O b j e c t K e y > < K e y > M e a s u r e s \ N e t   S a l e s   2 1   -   T a r g e t s \ T a g I n f o \ V a l u e 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 L i n k s \ & l t ; C o l u m n s \ M i n   o f   Q t y & g t ; - & l t ; M e a s u r e s \ Q t y & g t ; < / K e y > < / D i a g r a m O b j e c t K e y > < D i a g r a m O b j e c t K e y > < K e y > L i n k s \ & l t ; C o l u m n s \ M i n   o f   Q t y & g t ; - & l t ; M e a s u r e s \ Q t y & g t ; \ C O L U M N < / K e y > < / D i a g r a m O b j e c t K e y > < D i a g r a m O b j e c t K e y > < K e y > L i n k s \ & l t ; C o l u m n s \ M i n 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 M e a s u r e s \ M i n 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  -   T a r g e t s 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  -   T a r g e t s \ T a g I n f o \ F o r m u l a 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  -   T a r g e t s \ T a g I n f o \ V a l u e 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 L i n k s \ & l t ; C o l u m n s \ M i n 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 L i n k s \ & l t ; C o l u m n s \ M i n 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 L i n k s \ & l t ; C o l u m n s \ M i n 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 T a b l e s \ f a c t _ s a l e s _ m o n t h l y \ M e a s u r e s \ M i n   o f   Q t y < / K e y > < / D i a g r a m O b j e c t K e y > < D i a g r a m O b j e c t K e y > < K e y > T a b l e s \ f a c t _ s a l e s _ m o n t h l y \ M i n 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 T a b l e s \ f a c t _ s a l e s _ m o n t h l y \ M e a s u r e s \ N e t   S a l e s   2 1   -   T a r g e t s 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 T a b l e s \ f a c t _ s a l e s _ m o n t h l y \ M e a s u r e s \ G r o s s   M a r g i n   % 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 2 6 . 0 0 0 0 1 0 1 7 2 5 2 6 1 1 7 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 1 9 9 . 3 3 3 3 3 3 3 3 3 3 3 3 3 1 < / H e i g h t > < I s E x p a n d e d > t r u e < / I s E x p a n d e d > < L a y e d O u t > t r u e < / L a y e d O u t > < L e f t > 3 0 7 . 4 2 9 5 2 2 7 6 5 6 6 7 5 7 < / L e f t > < T a b I n d e x > 1 < / T a b I n d e x > < T o p > 5 . 3 3 3 3 3 3 3 3 3 3 3 3 3 4 2 8 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 2 0 2 . 6 6 6 6 6 6 6 6 6 6 6 6 5 7 < / H e i g h t > < I s E x p a n d e d > t r u e < / I s E x p a n d e d > < L a y e d O u t > t r u e < / L a y e d O u t > < L e f t > 8 9 1 . 9 0 3 8 1 0 5 6 7 6 6 5 6 9 < / L e f t > < T a b I n d e x > 3 < / T a b I n d e x > < T o p > 2 . 6 6 6 6 6 6 6 6 6 6 6 6 6 5 7 2 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 4 5 5 . 3 3 3 3 3 3 3 3 3 3 3 3 2 6 < / H e i g h t > < I s E x p a n d e d > t r u e < / I s E x p a n d e d > < I s F o c u s e d > t r u e < / I s F o c u s e d > < L a y e d O u t > t r u e < / L a y e d O u t > < L e f t > 5 9 7 . 2 3 7 1 4 3 9 0 0 9 9 9 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 T a b l e s \ f a c t _ s a l e s _ m o n t h l y \ M e a s u r e s \ M i n 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 T a b l e s \ f a c t _ s a l e s _ m o n t h l y \ M i n 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  -   T a r g e t s 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 8 0 . 5 7 0 4 7 7 2 3 4 3 3 2 3 7 3 < / L e f t > < T a b I n d e x > 4 < / T a b I n d e x > < T o p > 3 0 0 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 8 7 3 . 9 0 3 8 1 0 5 6 7 6 6 5 9 1 < / L e f t > < T a b I n d e x > 5 < / T a b I n d e x > < T o p > 2 6 8 . 3 3 3 3 3 3 3 3 3 3 3 3 3 1 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 ( 2 9 1 . 4 2 9 5 2 2 7 6 5 6 6 8 , 1 0 5 ) . 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 2 9 1 . 4 2 9 5 2 2 7 6 5 6 6 7 5 7 < / b : _ x > < b : _ y > 1 0 5 < / b : _ y > < / b : P o i n t > < b : P o i n t > < b : _ x > 2 5 5 . 7 1 4 7 6 1 5 < / b : _ x > < b : _ y > 1 0 5 < / b : _ y > < / b : P o i n t > < b : P o i n t > < b : _ x > 2 5 3 . 7 1 4 7 6 1 5 < / b : _ x > < b : _ y > 1 0 3 < / b : _ y > < / b : P o i n t > < b : P o i n t > < b : _ x > 2 5 3 . 7 1 4 7 6 1 5 < / b : _ x > < b : _ y > 7 7 < / b : _ y > < / b : P o i n t > < b : P o i n t > < b : _ x > 2 5 1 . 7 1 4 7 6 1 5 < / b : _ x > < b : _ y > 7 5 < / b : _ y > < / b : P o i n t > < b : P o i n t > < b : _ x > 2 1 6 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 2 9 1 . 4 2 9 5 2 2 7 6 5 6 6 7 5 7 < / b : _ x > < b : _ y > 9 7 < / b : _ y > < / L a b e l L o c a t i o n > < L o c a t i o n   x m l n s : b = " h t t p : / / s c h e m a s . d a t a c o n t r a c t . o r g / 2 0 0 4 / 0 7 / S y s t e m . W i n d o w s " > < b : _ x > 3 0 7 . 4 2 9 5 2 2 7 6 5 6 6 7 5 7 < / b : _ x > < b : _ y > 1 0 5 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 1 9 9 . 9 9 9 9 9 9 9 9 9 9 9 9 9 7 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 2 9 1 . 4 2 9 5 2 2 7 6 5 6 6 7 5 7 < / b : _ x > < b : _ y > 1 0 5 < / b : _ y > < / b : P o i n t > < b : P o i n t > < b : _ x > 2 5 5 . 7 1 4 7 6 1 5 < / b : _ x > < b : _ y > 1 0 5 < / b : _ y > < / b : P o i n t > < b : P o i n t > < b : _ x > 2 5 3 . 7 1 4 7 6 1 5 < / b : _ x > < b : _ y > 1 0 3 < / b : _ y > < / b : P o i n t > < b : P o i n t > < b : _ x > 2 5 3 . 7 1 4 7 6 1 5 < / b : _ x > < b : _ y > 7 7 < / b : _ y > < / b : P o i n t > < b : P o i n t > < b : _ x > 2 5 1 . 7 1 4 7 6 1 5 < / b : _ x > < b : _ y > 7 5 < / b : _ y > < / b : P o i n t > < b : P o i n t > < b : _ x > 2 1 6 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 ( 5 8 1 . 2 3 7 1 4 3 9 0 0 9 9 9 , 2 3 1 . 6 6 6 6 6 7 ) .   E n d   p o i n t   2 :   ( 4 0 7 . 4 2 9 5 2 3 , 2 2 0 . 6 6 6 6 6 6 6 6 6 6 6 7 ) 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 5 8 1 . 2 3 7 1 4 3 9 0 0 9 9 9 < / b : _ x > < b : _ y > 2 3 1 . 6 6 6 6 6 7 < / b : _ y > < / b : P o i n t > < b : P o i n t > < b : _ x > 4 0 9 . 4 2 9 5 2 3 < / b : _ x > < b : _ y > 2 3 1 . 6 6 6 6 6 7 < / b : _ y > < / b : P o i n t > < b : P o i n t > < b : _ x > 4 0 7 . 4 2 9 5 2 3 < / b : _ x > < b : _ y > 2 2 9 . 6 6 6 6 6 7 < / b : _ y > < / b : P o i n t > < b : P o i n t > < b : _ x > 4 0 7 . 4 2 9 5 2 3 < / b : _ x > < b : _ y > 2 2 0 . 6 6 6 6 6 6 6 6 6 6 6 6 6 9 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 5 8 1 . 2 3 7 1 4 3 9 0 0 9 9 9 < / b : _ x > < b : _ y > 2 2 3 . 6 6 6 6 6 7 < / b : _ y > < / L a b e l L o c a t i o n > < L o c a t i o n   x m l n s : b = " h t t p : / / s c h e m a s . d a t a c o n t r a c t . o r g / 2 0 0 4 / 0 7 / S y s t e m . W i n d o w s " > < b : _ x > 5 9 7 . 2 3 7 1 4 3 9 0 0 9 9 9 < / b : _ x > < b : _ y > 2 3 1 . 6 6 6 6 6 7 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 3 9 9 . 4 2 9 5 2 3 < / b : _ x > < b : _ y > 2 0 4 . 6 6 6 6 6 6 6 6 6 6 6 6 6 9 < / b : _ y > < / L a b e l L o c a t i o n > < L o c a t i o n   x m l n s : b = " h t t p : / / s c h e m a s . d a t a c o n t r a c t . o r g / 2 0 0 4 / 0 7 / S y s t e m . W i n d o w s " > < b : _ x > 4 0 7 . 4 2 9 5 2 3 < / b : _ x > < b : _ y > 2 0 4 . 6 6 6 6 6 6 6 6 6 6 6 6 6 9 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 5 8 1 . 2 3 7 1 4 3 9 0 0 9 9 9 < / b : _ x > < b : _ y > 2 3 1 . 6 6 6 6 6 7 < / b : _ y > < / b : P o i n t > < b : P o i n t > < b : _ x > 4 0 9 . 4 2 9 5 2 3 < / b : _ x > < b : _ y > 2 3 1 . 6 6 6 6 6 7 < / b : _ y > < / b : P o i n t > < b : P o i n t > < b : _ x > 4 0 7 . 4 2 9 5 2 3 < / b : _ x > < b : _ y > 2 2 9 . 6 6 6 6 6 7 < / b : _ y > < / b : P o i n t > < b : P o i n t > < b : _ x > 4 0 7 . 4 2 9 5 2 3 < / b : _ x > < b : _ y > 2 2 0 . 6 6 6 6 6 6 6 6 6 6 6 6 6 9 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 ( 8 1 3 . 2 3 7 1 4 3 9 0 0 9 9 9 , 2 3 2 . 3 3 3 3 3 3 ) .   E n d   p o i n t   2 :   ( 9 9 1 . 9 0 3 8 1 1 , 2 2 1 . 3 3 3 3 3 3 3 3 3 3 3 3 ) 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 8 1 3 . 2 3 7 1 4 3 9 0 0 9 9 9 < / b : _ x > < b : _ y > 2 3 2 . 3 3 3 3 3 2 9 9 9 9 9 9 9 8 < / b : _ y > < / b : P o i n t > < b : P o i n t > < b : _ x > 9 8 9 . 9 0 3 8 1 1 < / b : _ x > < b : _ y > 2 3 2 . 3 3 3 3 3 3 < / b : _ y > < / b : P o i n t > < b : P o i n t > < b : _ x > 9 9 1 . 9 0 3 8 1 1 < / b : _ x > < b : _ y > 2 3 0 . 3 3 3 3 3 3 < / b : _ y > < / b : P o i n t > < b : P o i n t > < b : _ x > 9 9 1 . 9 0 3 8 1 1 0 0 0 0 0 0 1 3 < / b : _ x > < b : _ y > 2 2 1 . 3 3 3 3 3 3 3 3 3 3 3 3 2 6 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 7 9 7 . 2 3 7 1 4 3 9 0 0 9 9 9 < / b : _ x > < b : _ y > 2 2 4 . 3 3 3 3 3 2 9 9 9 9 9 9 9 8 < / b : _ y > < / L a b e l L o c a t i o n > < L o c a t i o n   x m l n s : b = " h t t p : / / s c h e m a s . d a t a c o n t r a c t . o r g / 2 0 0 4 / 0 7 / S y s t e m . W i n d o w s " > < b : _ x > 7 9 7 . 2 3 7 1 4 3 9 0 0 9 9 9 < / b : _ x > < b : _ y > 2 3 2 . 3 3 3 3 3 2 9 9 9 9 9 9 9 8 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 9 8 3 . 9 0 3 8 1 1 0 0 0 0 0 0 1 3 < / b : _ x > < b : _ y > 2 0 5 . 3 3 3 3 3 3 3 3 3 3 3 3 2 6 < / b : _ y > < / L a b e l L o c a t i o n > < L o c a t i o n   x m l n s : b = " h t t p : / / s c h e m a s . d a t a c o n t r a c t . o r g / 2 0 0 4 / 0 7 / S y s t e m . W i n d o w s " > < b : _ x > 9 9 1 . 9 0 3 8 1 1 < / b : _ x > < b : _ y > 2 0 5 . 3 3 3 3 3 3 3 3 3 3 3 3 2 6 < / b : _ y > < / L o c a t i o n > < S h a p e R o t a t e A n g l e > 8 9 . 9 9 9 9 9 9 9 9 9 9 9 9 5 8 8 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 8 1 3 . 2 3 7 1 4 3 9 0 0 9 9 9 < / b : _ x > < b : _ y > 2 3 2 . 3 3 3 3 3 2 9 9 9 9 9 9 9 8 < / b : _ y > < / b : P o i n t > < b : P o i n t > < b : _ x > 9 8 9 . 9 0 3 8 1 1 < / b : _ x > < b : _ y > 2 3 2 . 3 3 3 3 3 3 < / b : _ y > < / b : P o i n t > < b : P o i n t > < b : _ x > 9 9 1 . 9 0 3 8 1 1 < / b : _ x > < b : _ y > 2 3 0 . 3 3 3 3 3 3 < / b : _ y > < / b : P o i n t > < b : P o i n t > < b : _ x > 9 9 1 . 9 0 3 8 1 1 0 0 0 0 0 0 1 3 < / b : _ x > < b : _ y > 2 2 1 . 3 3 3 3 3 3 3 3 3 3 3 3 2 6 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 ( 8 1 3 . 2 3 7 1 4 3 9 0 0 9 9 9 , 2 5 2 . 3 3 3 3 3 3 ) .   E n d   p o i n t   2 :   ( 8 5 7 . 9 0 3 8 1 0 5 6 7 6 6 6 , 3 3 3 . 3 3 3 3 3 3 ) 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 8 1 3 . 2 3 7 1 4 3 9 0 0 9 9 9 < / b : _ x > < b : _ y > 2 5 2 . 3 3 3 3 3 3 < / b : _ y > < / b : P o i n t > < b : P o i n t > < b : _ x > 8 3 3 . 5 7 0 4 7 7 4 9 9 9 9 9 9 2 < / b : _ x > < b : _ y > 2 5 2 . 3 3 3 3 3 3 < / b : _ y > < / b : P o i n t > < b : P o i n t > < b : _ x > 8 3 5 . 5 7 0 4 7 7 4 9 9 9 9 9 9 2 < / b : _ x > < b : _ y > 2 5 4 . 3 3 3 3 3 3 < / b : _ y > < / b : P o i n t > < b : P o i n t > < b : _ x > 8 3 5 . 5 7 0 4 7 7 4 9 9 9 9 9 9 2 < / b : _ x > < b : _ y > 3 3 1 . 3 3 3 3 3 3 < / b : _ y > < / b : P o i n t > < b : P o i n t > < b : _ x > 8 3 7 . 5 7 0 4 7 7 4 9 9 9 9 9 9 2 < / b : _ x > < b : _ y > 3 3 3 . 3 3 3 3 3 3 < / b : _ y > < / b : P o i n t > < b : P o i n t > < b : _ x > 8 5 7 . 9 0 3 8 1 0 5 6 7 6 6 5 9 1 < / b : _ x > < b : _ y > 3 3 3 . 3 3 3 3 3 3 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 7 9 7 . 2 3 7 1 4 3 9 0 0 9 9 9 < / b : _ x > < b : _ y > 2 4 4 . 3 3 3 3 3 3 < / b : _ y > < / L a b e l L o c a t i o n > < L o c a t i o n   x m l n s : b = " h t t p : / / s c h e m a s . d a t a c o n t r a c t . o r g / 2 0 0 4 / 0 7 / S y s t e m . W i n d o w s " > < b : _ x > 7 9 7 . 2 3 7 1 4 3 9 0 0 9 9 9 < / b : _ x > < b : _ y > 2 5 2 . 3 3 3 3 3 2 9 9 9 9 9 9 9 8 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 8 5 7 . 9 0 3 8 1 0 5 6 7 6 6 5 9 1 < / b : _ x > < b : _ y > 3 2 5 . 3 3 3 3 3 3 < / b : _ y > < / L a b e l L o c a t i o n > < L o c a t i o n   x m l n s : b = " h t t p : / / s c h e m a s . d a t a c o n t r a c t . o r g / 2 0 0 4 / 0 7 / S y s t e m . W i n d o w s " > < b : _ x > 8 7 3 . 9 0 3 8 1 0 5 6 7 6 6 5 9 1 < / b : _ x > < b : _ y > 3 3 3 . 3 3 3 3 3 3 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 8 1 3 . 2 3 7 1 4 3 9 0 0 9 9 9 < / b : _ x > < b : _ y > 2 5 2 . 3 3 3 3 3 3 < / b : _ y > < / b : P o i n t > < b : P o i n t > < b : _ x > 8 3 3 . 5 7 0 4 7 7 4 9 9 9 9 9 9 2 < / b : _ x > < b : _ y > 2 5 2 . 3 3 3 3 3 3 < / b : _ y > < / b : P o i n t > < b : P o i n t > < b : _ x > 8 3 5 . 5 7 0 4 7 7 4 9 9 9 9 9 9 2 < / b : _ x > < b : _ y > 2 5 4 . 3 3 3 3 3 3 < / b : _ y > < / b : P o i n t > < b : P o i n t > < b : _ x > 8 3 5 . 5 7 0 4 7 7 4 9 9 9 9 9 9 2 < / b : _ x > < b : _ y > 3 3 1 . 3 3 3 3 3 3 < / b : _ y > < / b : P o i n t > < b : P o i n t > < b : _ x > 8 3 7 . 5 7 0 4 7 7 4 9 9 9 9 9 9 2 < / b : _ x > < b : _ y > 3 3 3 . 3 3 3 3 3 3 < / b : _ y > < / b : P o i n t > < b : P o i n t > < b : _ x > 8 5 7 . 9 0 3 8 1 0 5 6 7 6 6 5 9 1 < / b : _ x > < b : _ y > 3 3 3 . 3 3 3 3 3 3 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 ( 2 9 6 . 5 7 0 4 7 7 2 3 4 3 3 2 , 3 7 5 ) .   E n d   p o i n t   2 :   ( 8 5 7 . 9 0 3 8 1 0 5 6 7 6 6 6 , 3 5 3 . 3 3 3 3 3 3 ) 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 2 9 6 . 5 7 0 4 7 7 2 3 4 3 3 2 3 2 < / b : _ x > < b : _ y > 3 7 5 < / b : _ y > < / b : P o i n t > < b : P o i n t > < b : _ x > 5 4 6 . 6 5 3 8 1 0 5 < / b : _ x > < b : _ y > 3 7 5 < / b : _ y > < / b : P o i n t > < b : P o i n t > < b : _ x > 5 4 8 . 6 5 3 8 1 0 5 < / b : _ x > < b : _ y > 3 7 7 < / b : _ y > < / b : P o i n t > < b : P o i n t > < b : _ x > 5 4 8 . 6 5 3 8 1 0 5 < / b : _ x > < b : _ y > 4 7 2 . 8 3 3 3 3 3 < / b : _ y > < / b : P o i n t > < b : P o i n t > < b : _ x > 5 5 0 . 6 5 3 8 1 0 5 < / b : _ x > < b : _ y > 4 7 4 . 8 3 3 3 3 3 < / b : _ y > < / b : P o i n t > < b : P o i n t > < b : _ x > 8 1 4 . 7 3 7 1 4 3 9 9 5 5 < / b : _ x > < b : _ y > 4 7 4 . 8 3 3 3 3 3 < / b : _ y > < / b : P o i n t > < b : P o i n t > < b : _ x > 8 1 6 . 7 3 7 1 4 3 9 9 5 5 < / b : _ x > < b : _ y > 4 7 2 . 8 3 3 3 3 3 < / b : _ y > < / b : P o i n t > < b : P o i n t > < b : _ x > 8 1 6 . 7 3 7 1 4 3 9 9 5 5 < / b : _ x > < b : _ y > 3 5 5 . 3 3 3 3 3 3 < / b : _ y > < / b : P o i n t > < b : P o i n t > < b : _ x > 8 1 8 . 7 3 7 1 4 3 9 9 5 5 < / b : _ x > < b : _ y > 3 5 3 . 3 3 3 3 3 3 < / b : _ y > < / b : P o i n t > < b : P o i n t > < b : _ x > 8 5 7 . 9 0 3 8 1 0 5 6 7 6 6 5 9 1 < / b : _ x > < b : _ y > 3 5 3 . 3 3 3 3 3 3 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 2 8 0 . 5 7 0 4 7 7 2 3 4 3 3 2 3 2 < / b : _ x > < b : _ y > 3 6 7 < / b : _ y > < / L a b e l L o c a t i o n > < L o c a t i o n   x m l n s : b = " h t t p : / / s c h e m a s . d a t a c o n t r a c t . o r g / 2 0 0 4 / 0 7 / S y s t e m . W i n d o w s " > < b : _ x > 2 8 0 . 5 7 0 4 7 7 2 3 4 3 3 2 3 2 < / b : _ x > < b : _ y > 3 7 5 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 8 5 7 . 9 0 3 8 1 0 5 6 7 6 6 5 9 1 < / b : _ x > < b : _ y > 3 4 5 . 3 3 3 3 3 3 < / b : _ y > < / L a b e l L o c a t i o n > < L o c a t i o n   x m l n s : b = " h t t p : / / s c h e m a s . d a t a c o n t r a c t . o r g / 2 0 0 4 / 0 7 / S y s t e m . W i n d o w s " > < b : _ x > 8 7 3 . 9 0 3 8 1 0 5 6 7 6 6 5 9 1 < / b : _ x > < b : _ y > 3 5 3 . 3 3 3 3 3 3 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 2 9 6 . 5 7 0 4 7 7 2 3 4 3 3 2 3 2 < / b : _ x > < b : _ y > 3 7 5 < / b : _ y > < / b : P o i n t > < b : P o i n t > < b : _ x > 5 4 6 . 6 5 3 8 1 0 5 < / b : _ x > < b : _ y > 3 7 5 < / b : _ y > < / b : P o i n t > < b : P o i n t > < b : _ x > 5 4 8 . 6 5 3 8 1 0 5 < / b : _ x > < b : _ y > 3 7 7 < / b : _ y > < / b : P o i n t > < b : P o i n t > < b : _ x > 5 4 8 . 6 5 3 8 1 0 5 < / b : _ x > < b : _ y > 4 7 2 . 8 3 3 3 3 3 < / b : _ y > < / b : P o i n t > < b : P o i n t > < b : _ x > 5 5 0 . 6 5 3 8 1 0 5 < / b : _ x > < b : _ y > 4 7 4 . 8 3 3 3 3 3 < / b : _ y > < / b : P o i n t > < b : P o i n t > < b : _ x > 8 1 4 . 7 3 7 1 4 3 9 9 5 5 < / b : _ x > < b : _ y > 4 7 4 . 8 3 3 3 3 3 < / b : _ y > < / b : P o i n t > < b : P o i n t > < b : _ x > 8 1 6 . 7 3 7 1 4 3 9 9 5 5 < / b : _ x > < b : _ y > 4 7 2 . 8 3 3 3 3 3 < / b : _ y > < / b : P o i n t > < b : P o i n t > < b : _ x > 8 1 6 . 7 3 7 1 4 3 9 9 5 5 < / b : _ x > < b : _ y > 3 5 5 . 3 3 3 3 3 3 < / b : _ y > < / b : P o i n t > < b : P o i n t > < b : _ x > 8 1 8 . 7 3 7 1 4 3 9 9 5 5 < / b : _ x > < b : _ y > 3 5 3 . 3 3 3 3 3 3 < / b : _ y > < / b : P o i n t > < b : P o i n t > < b : _ x > 8 5 7 . 9 0 3 8 1 0 5 6 7 6 6 5 9 1 < / b : _ x > < b : _ y > 3 5 3 . 3 3 3 3 3 3 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 ( 1 8 0 . 5 7 0 4 7 7 , 2 8 4 ) . 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 1 8 0 . 5 7 0 4 7 7 0 0 0 0 0 0 0 4 < / b : _ x > < b : _ y > 2 8 4 < / b : _ y > < / b : P o i n t > < b : P o i n t > < b : _ x > 1 8 0 . 5 7 0 4 7 7 < / b : _ x > < b : _ y > 2 2 7 < / b : _ y > < / b : P o i n t > < b : P o i n t > < b : _ x > 1 7 8 . 5 7 0 4 7 7 < / b : _ x > < b : _ y > 2 2 5 < / b : _ y > < / b : P o i n t > < b : P o i n t > < b : _ x > 1 0 2 < / b : _ x > < b : _ y > 2 2 5 < / b : _ y > < / b : P o i n t > < b : P o i n t > < b : _ x > 1 0 0 < / b : _ x > < b : _ y > 2 2 3 < / b : _ y > < / b : P o i n t > < b : P o i n t > < b : _ x > 1 0 0 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 1 7 2 . 5 7 0 4 7 7 0 0 0 0 0 0 0 4 < / b : _ x > < b : _ y > 2 8 4 < / b : _ y > < / L a b e l L o c a t i o n > < L o c a t i o n   x m l n s : b = " h t t p : / / s c h e m a s . d a t a c o n t r a c t . o r g / 2 0 0 4 / 0 7 / S y s t e m . W i n d o w s " > < b : _ x > 1 8 0 . 5 7 0 4 7 7 < / b : _ x > < b : _ y > 3 0 0 < / b : _ y > < / L o c a t i o n > < S h a p e R o t a t e A n g l e > 2 7 0 . 0 0 0 0 0 0 0 0 0 0 0 0 1 1 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 1 5 0 . 0 0 0 0 0 0 0 0 0 0 0 0 0 3 < / b : _ y > < / L a b e l L o c a t i o n > < L o c a t i o n   x m l n s : b = " h t t p : / / s c h e m a s . d a t a c o n t r a c t . o r g / 2 0 0 4 / 0 7 / S y s t e m . W i n d o w s " > < b : _ x > 1 0 0 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 1 8 0 . 5 7 0 4 7 7 0 0 0 0 0 0 0 4 < / b : _ x > < b : _ y > 2 8 4 < / b : _ y > < / b : P o i n t > < b : P o i n t > < b : _ x > 1 8 0 . 5 7 0 4 7 7 < / b : _ x > < b : _ y > 2 2 7 < / b : _ y > < / b : P o i n t > < b : P o i n t > < b : _ x > 1 7 8 . 5 7 0 4 7 7 < / b : _ x > < b : _ y > 2 2 5 < / b : _ y > < / b : P o i n t > < b : P o i n t > < b : _ x > 1 0 2 < / b : _ x > < b : _ y > 2 2 5 < / b : _ y > < / b : P o i n t > < b : P o i n t > < b : _ x > 1 0 0 < / b : _ x > < b : _ y > 2 2 3 < / b : _ y > < / b : P o i n t > < b : P o i n t > < b : _ x > 1 0 0 < / b : _ x > < b : _ y > 1 6 6 . 0 0 0 0 0 0 0 0 0 0 0 0 0 3 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7 8 7 6 6 a 6 - 4 2 9 5 - 4 2 2 8 - a 4 2 b - 0 7 1 4 b 8 a e 0 3 6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 9 3 < / H e i g h t > < / S a n d b o x E d i t o r . F o r m u l a B a r S t a t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S a l e s _ 9 6 e a c 9 a a - b 2 6 5 - 4 b 9 3 - b 8 5 1 - 5 c b 2 c f b f a 4 1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9 2 3 b 2 5 b 0 - d f 4 7 - 4 e b 0 - 9 1 e b - e e c 0 4 8 b 5 0 f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5 8 9 7 a e 2 4 - b 1 c 1 - 4 8 b 4 - a 7 3 c - 8 9 e 3 8 2 3 f 1 0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8 8 a 4 6 5 8 1 - 0 c 3 6 - 4 6 3 c - a 9 f 8 - e f a b d 1 c b c 2 e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d 8 6 c 6 b 7 9 - f 4 e 8 - 4 c c 1 - 9 c 6 e - 5 0 d 2 a c 6 1 f 9 7 a ] ] > < / C u s t o m C o n t e n t > < / G e m i n i > 
</file>

<file path=customXml/item3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4.xml>��< ? x m l   v e r s i o n = " 1 . 0 "   e n c o d i n g = " U T F - 1 6 " ? > < G e m i n i   x m l n s = " h t t p : / / g e m i n i / p i v o t c u s t o m i z a t i o n / c a c 8 f f 2 5 - f 4 b c - 4 1 d 5 - 9 f 1 8 - 8 f d 8 4 d 6 c 8 9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d i m _ p r o d u c t _ 6 7 6 a 2 2 c 4 - a d 4 a - 4 0 4 a - 8 d 0 e - 5 e b b c 3 6 e d 0 a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2 8 4 3 d 7 4 7 - f 4 a 7 - 4 9 0 7 - b a 1 3 - 7 6 d e 6 f b b 7 c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c a 4 9 3 3 4 0 - e 1 5 1 - 4 9 6 d - b 0 6 2 - 2 a 0 3 e f 4 d 0 7 3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d i m _ d a t e _ d 8 6 c 6 b 7 9 - f 4 e 8 - 4 c c 1 - 9 c 6 e - 5 0 d 2 a c 6 1 f 9 7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 1 6 8 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 7 0 < / i n t > < / v a l u e > < / i t e m > < i t e m > < k e y > < s t r i n g > F Y _ M o n t h _ n o < / s t r i n g > < / k e y > < v a l u e > < i n t > 2 3 6 < / i n t > < / v a l u e > < / i t e m > < i t e m > < k e y > < s t r i n g > m m m < / s t r i n g > < / k e y > < v a l u e > < i n t > 1 2 1 < / i n t > < / v a l u e > < / i t e m > < i t e m > < k e y > < s t r i n g > Q u a r t e r < / s t r i n g > < / k e y > < v a l u e > < i n t > 1 2 1 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 F Y _ M o n t h _ n o < / s t r i n g > < / k e y > < v a l u e > < i n t > 4 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 d i m _ c u s t o m e r _ 4 4 c 8 d f 6 e - 7 b c 6 - 4 a 8 7 - b f 8 f - 7 b c 7 b e a 2 6 1 6 6 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 d i m _ m a r k e t _ 3 b 2 8 8 b 5 d - 6 a e e - 4 9 2 f - 9 0 f c - 0 d 2 0 1 d 9 e a f 5 9 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 d i m _ p r o d u c t _ 6 7 6 a 2 2 c 4 - a d 4 a - 4 0 4 a - 8 d 0 e - 5 e b b c 3 6 e d 0 a e 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 f a c t _ s a l e s _ m o n t h l y _ 9 9 5 7 8 1 8 3 - b 4 8 1 - 4 a b 5 - b 0 b 3 - 8 b 8 1 8 9 2 0 f 4 6 0 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 d i m _ d a t e _ d 8 6 c 6 b 7 9 - f 4 e 8 - 4 c c 1 - 9 c 6 e - 5 0 d 2 a c 6 1 f 9 7 a 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 n s _ t a r g e t s _ 2 0 2 1 _ 0 f 0 6 3 b 0 9 - 5 6 8 1 - 4 5 b 5 - 9 6 7 c - 6 9 5 5 d a 6 6 0 6 6 2 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 2 0 2 4 - 0 3 - 1 8 T 0 1 : 3 6 : 3 6 . 6 5 0 4 1 5 5 + 0 5 : 3 0 < / L a s t P r o c e s s e d T i m e > < / D a t a M o d e l i n g S a n d b o x . S e r i a l i z e d S a n d b o x E r r o r C a c h e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a 5 1 d 6 5 2 8 - 6 8 8 9 - 4 f 7 7 - b 6 9 1 - 1 1 9 6 a e 9 e 3 a f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 N e t   S a l e s   2 1   -   T a r g e t s < / M e a s u r e N a m e > < D i s p l a y N a m e > N e t   S a l e s   2 1   -   T a r g e t s 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4 4 c 8 d f 6 e - 7 b c 6 - 4 a 8 7 - b f 8 f - 7 b c 7 b e a 2 6 1 6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 2 0 7 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0 f 0 6 3 b 0 9 - 5 6 8 1 - 4 5 b 5 - 9 6 7 c - 6 9 5 5 d a 6 6 0 6 6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9 9 5 7 8 1 8 3 - b 4 8 1 - 4 a b 5 - b 0 b 3 - 8 b 8 1 8 9 2 0 f 4 6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 4 1 8 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 1 4 8 < / i n t > < / v a l u e > < / i t e m > < i t e m > < k e y > < s t r i n g > C u s t o m e r < / s t r i n g > < / k e y > < v a l u e > < i n t > 1 3 8 < / i n t > < / v a l u e > < / i t e m > < i t e m > < k e y > < s t r i n g > F Y < / s t r i n g > < / k e y > < v a l u e > < i n t > 7 0 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 T o t a l _ c o g s 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853DF72-D708-4463-8894-3A3A9DD1AD1C}">
  <ds:schemaRefs/>
</ds:datastoreItem>
</file>

<file path=customXml/itemProps10.xml><?xml version="1.0" encoding="utf-8"?>
<ds:datastoreItem xmlns:ds="http://schemas.openxmlformats.org/officeDocument/2006/customXml" ds:itemID="{C18AE18C-1534-4939-821C-0073EF727E99}">
  <ds:schemaRefs/>
</ds:datastoreItem>
</file>

<file path=customXml/itemProps11.xml><?xml version="1.0" encoding="utf-8"?>
<ds:datastoreItem xmlns:ds="http://schemas.openxmlformats.org/officeDocument/2006/customXml" ds:itemID="{93B2FAB3-C6B4-4FDC-BE25-38BD4E3BEF3D}">
  <ds:schemaRefs/>
</ds:datastoreItem>
</file>

<file path=customXml/itemProps12.xml><?xml version="1.0" encoding="utf-8"?>
<ds:datastoreItem xmlns:ds="http://schemas.openxmlformats.org/officeDocument/2006/customXml" ds:itemID="{6C376156-6EEE-4918-8C28-383DBE2F1F14}">
  <ds:schemaRefs/>
</ds:datastoreItem>
</file>

<file path=customXml/itemProps13.xml><?xml version="1.0" encoding="utf-8"?>
<ds:datastoreItem xmlns:ds="http://schemas.openxmlformats.org/officeDocument/2006/customXml" ds:itemID="{3D99B036-A07F-43D2-ADAC-558E2646343F}">
  <ds:schemaRefs/>
</ds:datastoreItem>
</file>

<file path=customXml/itemProps14.xml><?xml version="1.0" encoding="utf-8"?>
<ds:datastoreItem xmlns:ds="http://schemas.openxmlformats.org/officeDocument/2006/customXml" ds:itemID="{4EDA2CD5-1BEF-433C-ACD6-42488BB65C07}">
  <ds:schemaRefs/>
</ds:datastoreItem>
</file>

<file path=customXml/itemProps15.xml><?xml version="1.0" encoding="utf-8"?>
<ds:datastoreItem xmlns:ds="http://schemas.openxmlformats.org/officeDocument/2006/customXml" ds:itemID="{C386A816-73D7-4949-A5DF-F50796D82E65}">
  <ds:schemaRefs/>
</ds:datastoreItem>
</file>

<file path=customXml/itemProps16.xml><?xml version="1.0" encoding="utf-8"?>
<ds:datastoreItem xmlns:ds="http://schemas.openxmlformats.org/officeDocument/2006/customXml" ds:itemID="{AB4EB79E-DCC0-4E7C-830F-A2FDBE6AF1D0}">
  <ds:schemaRefs/>
</ds:datastoreItem>
</file>

<file path=customXml/itemProps17.xml><?xml version="1.0" encoding="utf-8"?>
<ds:datastoreItem xmlns:ds="http://schemas.openxmlformats.org/officeDocument/2006/customXml" ds:itemID="{832D5AE1-CFDD-4E00-B6D9-8ECB9F87D305}">
  <ds:schemaRefs/>
</ds:datastoreItem>
</file>

<file path=customXml/itemProps18.xml><?xml version="1.0" encoding="utf-8"?>
<ds:datastoreItem xmlns:ds="http://schemas.openxmlformats.org/officeDocument/2006/customXml" ds:itemID="{72AAADA6-41D8-417C-A7E8-D1B072B5269A}">
  <ds:schemaRefs/>
</ds:datastoreItem>
</file>

<file path=customXml/itemProps19.xml><?xml version="1.0" encoding="utf-8"?>
<ds:datastoreItem xmlns:ds="http://schemas.openxmlformats.org/officeDocument/2006/customXml" ds:itemID="{9E0A55E2-DE33-479B-AFF6-2D32BB35E8E8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FA96FE1E-B765-48AD-B679-FFCA97F9F1FE}">
  <ds:schemaRefs/>
</ds:datastoreItem>
</file>

<file path=customXml/itemProps20.xml><?xml version="1.0" encoding="utf-8"?>
<ds:datastoreItem xmlns:ds="http://schemas.openxmlformats.org/officeDocument/2006/customXml" ds:itemID="{923AA751-8F6C-4B78-AF45-269E65CF22C5}">
  <ds:schemaRefs/>
</ds:datastoreItem>
</file>

<file path=customXml/itemProps21.xml><?xml version="1.0" encoding="utf-8"?>
<ds:datastoreItem xmlns:ds="http://schemas.openxmlformats.org/officeDocument/2006/customXml" ds:itemID="{62637F03-02B7-499F-9286-4618FA589089}">
  <ds:schemaRefs/>
</ds:datastoreItem>
</file>

<file path=customXml/itemProps22.xml><?xml version="1.0" encoding="utf-8"?>
<ds:datastoreItem xmlns:ds="http://schemas.openxmlformats.org/officeDocument/2006/customXml" ds:itemID="{B943FC8A-5CD1-4FAE-B9C4-16C273C4E3EC}">
  <ds:schemaRefs/>
</ds:datastoreItem>
</file>

<file path=customXml/itemProps23.xml><?xml version="1.0" encoding="utf-8"?>
<ds:datastoreItem xmlns:ds="http://schemas.openxmlformats.org/officeDocument/2006/customXml" ds:itemID="{BDAD4F6B-4D7A-42C7-B198-2FC04E777A71}">
  <ds:schemaRefs/>
</ds:datastoreItem>
</file>

<file path=customXml/itemProps24.xml><?xml version="1.0" encoding="utf-8"?>
<ds:datastoreItem xmlns:ds="http://schemas.openxmlformats.org/officeDocument/2006/customXml" ds:itemID="{C27DF693-DA09-46D7-BE02-00A941DF07A0}">
  <ds:schemaRefs/>
</ds:datastoreItem>
</file>

<file path=customXml/itemProps25.xml><?xml version="1.0" encoding="utf-8"?>
<ds:datastoreItem xmlns:ds="http://schemas.openxmlformats.org/officeDocument/2006/customXml" ds:itemID="{836CCD67-7F1C-4D24-B285-E30922CB2B06}">
  <ds:schemaRefs/>
</ds:datastoreItem>
</file>

<file path=customXml/itemProps26.xml><?xml version="1.0" encoding="utf-8"?>
<ds:datastoreItem xmlns:ds="http://schemas.openxmlformats.org/officeDocument/2006/customXml" ds:itemID="{EF2FC000-8595-4651-897E-D6826164F495}">
  <ds:schemaRefs/>
</ds:datastoreItem>
</file>

<file path=customXml/itemProps27.xml><?xml version="1.0" encoding="utf-8"?>
<ds:datastoreItem xmlns:ds="http://schemas.openxmlformats.org/officeDocument/2006/customXml" ds:itemID="{09AE8C49-0032-4D7E-805F-0C2B015A2CCC}">
  <ds:schemaRefs/>
</ds:datastoreItem>
</file>

<file path=customXml/itemProps28.xml><?xml version="1.0" encoding="utf-8"?>
<ds:datastoreItem xmlns:ds="http://schemas.openxmlformats.org/officeDocument/2006/customXml" ds:itemID="{2B2FFB56-A7E9-463D-8EE8-617E570E864F}">
  <ds:schemaRefs/>
</ds:datastoreItem>
</file>

<file path=customXml/itemProps29.xml><?xml version="1.0" encoding="utf-8"?>
<ds:datastoreItem xmlns:ds="http://schemas.openxmlformats.org/officeDocument/2006/customXml" ds:itemID="{542C6151-43ED-4E49-B2E1-639D48BF84D9}">
  <ds:schemaRefs/>
</ds:datastoreItem>
</file>

<file path=customXml/itemProps3.xml><?xml version="1.0" encoding="utf-8"?>
<ds:datastoreItem xmlns:ds="http://schemas.openxmlformats.org/officeDocument/2006/customXml" ds:itemID="{6DBEFE41-1A1B-42E6-9604-E9F8CABC446A}">
  <ds:schemaRefs/>
</ds:datastoreItem>
</file>

<file path=customXml/itemProps30.xml><?xml version="1.0" encoding="utf-8"?>
<ds:datastoreItem xmlns:ds="http://schemas.openxmlformats.org/officeDocument/2006/customXml" ds:itemID="{C0E7F7E5-66FB-4ABC-A46B-08632CB6E2AC}">
  <ds:schemaRefs/>
</ds:datastoreItem>
</file>

<file path=customXml/itemProps31.xml><?xml version="1.0" encoding="utf-8"?>
<ds:datastoreItem xmlns:ds="http://schemas.openxmlformats.org/officeDocument/2006/customXml" ds:itemID="{4063BCBF-2B89-4B9D-AA0C-457A22D5FC11}">
  <ds:schemaRefs/>
</ds:datastoreItem>
</file>

<file path=customXml/itemProps32.xml><?xml version="1.0" encoding="utf-8"?>
<ds:datastoreItem xmlns:ds="http://schemas.openxmlformats.org/officeDocument/2006/customXml" ds:itemID="{F8D9E900-969F-4654-A168-779AA2893E51}">
  <ds:schemaRefs/>
</ds:datastoreItem>
</file>

<file path=customXml/itemProps33.xml><?xml version="1.0" encoding="utf-8"?>
<ds:datastoreItem xmlns:ds="http://schemas.openxmlformats.org/officeDocument/2006/customXml" ds:itemID="{91332C6B-0A1A-4627-BF42-F98F29AC1C32}">
  <ds:schemaRefs/>
</ds:datastoreItem>
</file>

<file path=customXml/itemProps34.xml><?xml version="1.0" encoding="utf-8"?>
<ds:datastoreItem xmlns:ds="http://schemas.openxmlformats.org/officeDocument/2006/customXml" ds:itemID="{8E0F8656-78AD-446F-A4BA-BE98FD5653A5}">
  <ds:schemaRefs/>
</ds:datastoreItem>
</file>

<file path=customXml/itemProps35.xml><?xml version="1.0" encoding="utf-8"?>
<ds:datastoreItem xmlns:ds="http://schemas.openxmlformats.org/officeDocument/2006/customXml" ds:itemID="{0234EE65-42D8-444F-A93B-A138F7C62F63}">
  <ds:schemaRefs/>
</ds:datastoreItem>
</file>

<file path=customXml/itemProps36.xml><?xml version="1.0" encoding="utf-8"?>
<ds:datastoreItem xmlns:ds="http://schemas.openxmlformats.org/officeDocument/2006/customXml" ds:itemID="{5D00F5FD-AB65-4B5B-B4F4-D960FF106F49}">
  <ds:schemaRefs/>
</ds:datastoreItem>
</file>

<file path=customXml/itemProps37.xml><?xml version="1.0" encoding="utf-8"?>
<ds:datastoreItem xmlns:ds="http://schemas.openxmlformats.org/officeDocument/2006/customXml" ds:itemID="{C2C5C5A2-36B8-4ABE-A051-B2D3632FDA65}">
  <ds:schemaRefs/>
</ds:datastoreItem>
</file>

<file path=customXml/itemProps38.xml><?xml version="1.0" encoding="utf-8"?>
<ds:datastoreItem xmlns:ds="http://schemas.openxmlformats.org/officeDocument/2006/customXml" ds:itemID="{8767D880-72AF-4217-92F3-9913FF94E3B6}">
  <ds:schemaRefs/>
</ds:datastoreItem>
</file>

<file path=customXml/itemProps39.xml><?xml version="1.0" encoding="utf-8"?>
<ds:datastoreItem xmlns:ds="http://schemas.openxmlformats.org/officeDocument/2006/customXml" ds:itemID="{C7DC8FFE-760E-459D-AC4B-15120689481F}">
  <ds:schemaRefs/>
</ds:datastoreItem>
</file>

<file path=customXml/itemProps4.xml><?xml version="1.0" encoding="utf-8"?>
<ds:datastoreItem xmlns:ds="http://schemas.openxmlformats.org/officeDocument/2006/customXml" ds:itemID="{B7151FBE-0F1F-4E4B-BC86-EFC84502DEC6}">
  <ds:schemaRefs/>
</ds:datastoreItem>
</file>

<file path=customXml/itemProps40.xml><?xml version="1.0" encoding="utf-8"?>
<ds:datastoreItem xmlns:ds="http://schemas.openxmlformats.org/officeDocument/2006/customXml" ds:itemID="{4E2CDD44-A87B-450E-B1A8-7456082331E9}">
  <ds:schemaRefs/>
</ds:datastoreItem>
</file>

<file path=customXml/itemProps5.xml><?xml version="1.0" encoding="utf-8"?>
<ds:datastoreItem xmlns:ds="http://schemas.openxmlformats.org/officeDocument/2006/customXml" ds:itemID="{26AAF45D-A89A-4958-BA79-301D61B38048}">
  <ds:schemaRefs/>
</ds:datastoreItem>
</file>

<file path=customXml/itemProps6.xml><?xml version="1.0" encoding="utf-8"?>
<ds:datastoreItem xmlns:ds="http://schemas.openxmlformats.org/officeDocument/2006/customXml" ds:itemID="{2474009F-F48F-4089-815B-DE010EC0BE2B}">
  <ds:schemaRefs/>
</ds:datastoreItem>
</file>

<file path=customXml/itemProps7.xml><?xml version="1.0" encoding="utf-8"?>
<ds:datastoreItem xmlns:ds="http://schemas.openxmlformats.org/officeDocument/2006/customXml" ds:itemID="{C1956532-9917-434F-AF0F-DC349289F903}">
  <ds:schemaRefs/>
</ds:datastoreItem>
</file>

<file path=customXml/itemProps8.xml><?xml version="1.0" encoding="utf-8"?>
<ds:datastoreItem xmlns:ds="http://schemas.openxmlformats.org/officeDocument/2006/customXml" ds:itemID="{87EEC1A0-014F-47A5-B7C3-3EED30ED6765}">
  <ds:schemaRefs/>
</ds:datastoreItem>
</file>

<file path=customXml/itemProps9.xml><?xml version="1.0" encoding="utf-8"?>
<ds:datastoreItem xmlns:ds="http://schemas.openxmlformats.org/officeDocument/2006/customXml" ds:itemID="{E272CB78-5192-4B83-AF45-9785CA844D9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12</vt:i4>
      </vt:variant>
      <vt:variant>
        <vt:lpstr>Named Ranges</vt:lpstr>
      </vt:variant>
      <vt:variant>
        <vt:i4>4</vt:i4>
      </vt:variant>
    </vt:vector>
  </HeadingPairs>
  <TitlesOfParts>
    <vt:vector size="16" baseType="lpstr">
      <vt:lpstr>P&amp;L Report</vt:lpstr>
      <vt:lpstr>Market Performace vs Target</vt:lpstr>
      <vt:lpstr>P&amp;L Report Monthly</vt:lpstr>
      <vt:lpstr>P&amp;L Report by Markets</vt:lpstr>
      <vt:lpstr>GM% by Sub Zone</vt:lpstr>
      <vt:lpstr>fact_sales_monthly</vt:lpstr>
      <vt:lpstr>ns_targets_2021</vt:lpstr>
      <vt:lpstr>dim_date</vt:lpstr>
      <vt:lpstr>dim_product</vt:lpstr>
      <vt:lpstr>dim_market</vt:lpstr>
      <vt:lpstr>dim_customer</vt:lpstr>
      <vt:lpstr>Sales</vt:lpstr>
      <vt:lpstr>'Market Performace vs Target'!Print_Titles</vt:lpstr>
      <vt:lpstr>'P&amp;L Report'!Print_Titles</vt:lpstr>
      <vt:lpstr>'P&amp;L Report by Markets'!Print_Titles</vt:lpstr>
      <vt:lpstr>'P&amp;L Report Monthly'!Print_Titles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Deepali Ahuja</dc:creator>
  <cp:lastModifiedBy>Deepali Ahuja</cp:lastModifiedBy>
  <cp:lastPrinted>2024-03-17T20:31:36Z</cp:lastPrinted>
  <dcterms:created xsi:type="dcterms:W3CDTF">2024-03-16T14:13:52Z</dcterms:created>
  <dcterms:modified xsi:type="dcterms:W3CDTF">2024-03-17T20:31:47Z</dcterms:modified>
</cp:coreProperties>
</file>